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C:\Users\U3116\Desktop\総合事業様式集041201から\"/>
    </mc:Choice>
  </mc:AlternateContent>
  <xr:revisionPtr revIDLastSave="0" documentId="13_ncr:1_{C8CB425E-6D4D-4BFA-9F40-FB482D4D837A}" xr6:coauthVersionLast="45" xr6:coauthVersionMax="45" xr10:uidLastSave="{00000000-0000-0000-0000-000000000000}"/>
  <bookViews>
    <workbookView xWindow="-120" yWindow="-120" windowWidth="20730" windowHeight="11160" tabRatio="670" xr2:uid="{00000000-000D-0000-FFFF-FFFF0000000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K331" i="12" l="1"/>
  <c r="T20" i="12"/>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Q23" i="11"/>
  <c r="K23" i="11"/>
  <c r="S22" i="11"/>
  <c r="U22" i="11" s="1"/>
  <c r="Q22" i="11"/>
  <c r="K22" i="11"/>
  <c r="S21" i="11"/>
  <c r="Q21" i="11"/>
  <c r="K21" i="11"/>
  <c r="S20" i="11"/>
  <c r="U20" i="11" s="1"/>
  <c r="Q20" i="11"/>
  <c r="K20" i="11"/>
  <c r="S19" i="11"/>
  <c r="Q19" i="11"/>
  <c r="K19" i="11"/>
  <c r="S18" i="11"/>
  <c r="U18" i="11" s="1"/>
  <c r="Q18" i="11"/>
  <c r="K18" i="11"/>
  <c r="S17" i="11"/>
  <c r="Q17" i="11"/>
  <c r="K17" i="11"/>
  <c r="S16" i="11"/>
  <c r="U16" i="11" s="1"/>
  <c r="Q16" i="11"/>
  <c r="K16" i="11"/>
  <c r="S15" i="11"/>
  <c r="Q15" i="11"/>
  <c r="K15" i="11"/>
  <c r="S14" i="11"/>
  <c r="U14" i="11" s="1"/>
  <c r="Q14" i="11"/>
  <c r="K14" i="11"/>
  <c r="S13" i="11"/>
  <c r="Q13" i="11"/>
  <c r="K13" i="11"/>
  <c r="S12" i="11"/>
  <c r="U12" i="11" s="1"/>
  <c r="Q12" i="11"/>
  <c r="K12" i="11"/>
  <c r="S11" i="11"/>
  <c r="Q11" i="11"/>
  <c r="K11" i="11"/>
  <c r="S10" i="11"/>
  <c r="U10" i="11" s="1"/>
  <c r="Q10" i="11"/>
  <c r="K10" i="11"/>
  <c r="S9" i="11"/>
  <c r="Q9" i="11"/>
  <c r="K9" i="11"/>
  <c r="S8" i="11"/>
  <c r="U8" i="11" s="1"/>
  <c r="Q8" i="11"/>
  <c r="K8" i="11"/>
  <c r="S7" i="11"/>
  <c r="Q7" i="11"/>
  <c r="K7" i="11"/>
  <c r="S6" i="11"/>
  <c r="U6" i="11" s="1"/>
  <c r="Q6" i="11"/>
  <c r="K6" i="11"/>
  <c r="U7" i="11" l="1"/>
  <c r="U11" i="11"/>
  <c r="U15" i="11"/>
  <c r="U19" i="11"/>
  <c r="U23" i="11"/>
  <c r="U9" i="11"/>
  <c r="U13" i="11"/>
  <c r="U17" i="11"/>
  <c r="U2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<sst xmlns="http://schemas.openxmlformats.org/spreadsheetml/2006/main" count="1438" uniqueCount="214">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</sst>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election activeCell="Z2" sqref="Z2:AA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c r="AA2" s="331"/>
      <c r="AB2" s="101" t="s">
        <v>65</v>
      </c>
      <c r="AC2" s="332" t="str">
        <f>IF(Z2=0,"",YEAR(DATE(2018+Z2,1,1)))</f>
        <v/>
      </c>
      <c r="AD2" s="332"/>
      <c r="AE2" s="102" t="s">
        <v>66</v>
      </c>
      <c r="AF2" s="102" t="s">
        <v>1</v>
      </c>
      <c r="AG2" s="331"/>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t="e">
        <f>DAY(EOMONTH(DATE(AC2,AG2,1),0))</f>
        <v>#VALUE!</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t="e">
        <f>WEEKDAY(DATE($AC$2,$AG$2,1))</f>
        <v>#VALUE!</v>
      </c>
      <c r="T20" s="104" t="e">
        <f>WEEKDAY(DATE($AC$2,$AG$2,2))</f>
        <v>#VALUE!</v>
      </c>
      <c r="U20" s="104" t="e">
        <f>WEEKDAY(DATE($AC$2,$AG$2,3))</f>
        <v>#VALUE!</v>
      </c>
      <c r="V20" s="104" t="e">
        <f>WEEKDAY(DATE($AC$2,$AG$2,4))</f>
        <v>#VALUE!</v>
      </c>
      <c r="W20" s="104" t="e">
        <f>WEEKDAY(DATE($AC$2,$AG$2,5))</f>
        <v>#VALUE!</v>
      </c>
      <c r="X20" s="104" t="e">
        <f>WEEKDAY(DATE($AC$2,$AG$2,6))</f>
        <v>#VALUE!</v>
      </c>
      <c r="Y20" s="105" t="e">
        <f>WEEKDAY(DATE($AC$2,$AG$2,7))</f>
        <v>#VALUE!</v>
      </c>
      <c r="Z20" s="103" t="e">
        <f>WEEKDAY(DATE($AC$2,$AG$2,8))</f>
        <v>#VALUE!</v>
      </c>
      <c r="AA20" s="104" t="e">
        <f>WEEKDAY(DATE($AC$2,$AG$2,9))</f>
        <v>#VALUE!</v>
      </c>
      <c r="AB20" s="104" t="e">
        <f>WEEKDAY(DATE($AC$2,$AG$2,10))</f>
        <v>#VALUE!</v>
      </c>
      <c r="AC20" s="104" t="e">
        <f>WEEKDAY(DATE($AC$2,$AG$2,11))</f>
        <v>#VALUE!</v>
      </c>
      <c r="AD20" s="104" t="e">
        <f>WEEKDAY(DATE($AC$2,$AG$2,12))</f>
        <v>#VALUE!</v>
      </c>
      <c r="AE20" s="104" t="e">
        <f>WEEKDAY(DATE($AC$2,$AG$2,13))</f>
        <v>#VALUE!</v>
      </c>
      <c r="AF20" s="105" t="e">
        <f>WEEKDAY(DATE($AC$2,$AG$2,14))</f>
        <v>#VALUE!</v>
      </c>
      <c r="AG20" s="103" t="e">
        <f>WEEKDAY(DATE($AC$2,$AG$2,15))</f>
        <v>#VALUE!</v>
      </c>
      <c r="AH20" s="104" t="e">
        <f>WEEKDAY(DATE($AC$2,$AG$2,16))</f>
        <v>#VALUE!</v>
      </c>
      <c r="AI20" s="104" t="e">
        <f>WEEKDAY(DATE($AC$2,$AG$2,17))</f>
        <v>#VALUE!</v>
      </c>
      <c r="AJ20" s="104" t="e">
        <f>WEEKDAY(DATE($AC$2,$AG$2,18))</f>
        <v>#VALUE!</v>
      </c>
      <c r="AK20" s="104" t="e">
        <f>WEEKDAY(DATE($AC$2,$AG$2,19))</f>
        <v>#VALUE!</v>
      </c>
      <c r="AL20" s="104" t="e">
        <f>WEEKDAY(DATE($AC$2,$AG$2,20))</f>
        <v>#VALUE!</v>
      </c>
      <c r="AM20" s="105" t="e">
        <f>WEEKDAY(DATE($AC$2,$AG$2,21))</f>
        <v>#VALUE!</v>
      </c>
      <c r="AN20" s="103" t="e">
        <f>WEEKDAY(DATE($AC$2,$AG$2,22))</f>
        <v>#VALUE!</v>
      </c>
      <c r="AO20" s="104" t="e">
        <f>WEEKDAY(DATE($AC$2,$AG$2,23))</f>
        <v>#VALUE!</v>
      </c>
      <c r="AP20" s="104" t="e">
        <f>WEEKDAY(DATE($AC$2,$AG$2,24))</f>
        <v>#VALUE!</v>
      </c>
      <c r="AQ20" s="104" t="e">
        <f>WEEKDAY(DATE($AC$2,$AG$2,25))</f>
        <v>#VALUE!</v>
      </c>
      <c r="AR20" s="104" t="e">
        <f>WEEKDAY(DATE($AC$2,$AG$2,26))</f>
        <v>#VALUE!</v>
      </c>
      <c r="AS20" s="104" t="e">
        <f>WEEKDAY(DATE($AC$2,$AG$2,27))</f>
        <v>#VALUE!</v>
      </c>
      <c r="AT20" s="105" t="e">
        <f>WEEKDAY(DATE($AC$2,$AG$2,28))</f>
        <v>#VALUE!</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e">
        <f>IF(S20=1,"日",IF(S20=2,"月",IF(S20=3,"火",IF(S20=4,"水",IF(S20=5,"木",IF(S20=6,"金","土"))))))</f>
        <v>#VALUE!</v>
      </c>
      <c r="T21" s="111" t="e">
        <f t="shared" ref="T21:AT21" si="0">IF(T20=1,"日",IF(T20=2,"月",IF(T20=3,"火",IF(T20=4,"水",IF(T20=5,"木",IF(T20=6,"金","土"))))))</f>
        <v>#VALUE!</v>
      </c>
      <c r="U21" s="111" t="e">
        <f t="shared" si="0"/>
        <v>#VALUE!</v>
      </c>
      <c r="V21" s="111" t="e">
        <f t="shared" si="0"/>
        <v>#VALUE!</v>
      </c>
      <c r="W21" s="111" t="e">
        <f t="shared" si="0"/>
        <v>#VALUE!</v>
      </c>
      <c r="X21" s="111" t="e">
        <f t="shared" si="0"/>
        <v>#VALUE!</v>
      </c>
      <c r="Y21" s="112" t="e">
        <f t="shared" si="0"/>
        <v>#VALUE!</v>
      </c>
      <c r="Z21" s="110" t="e">
        <f>IF(Z20=1,"日",IF(Z20=2,"月",IF(Z20=3,"火",IF(Z20=4,"水",IF(Z20=5,"木",IF(Z20=6,"金","土"))))))</f>
        <v>#VALUE!</v>
      </c>
      <c r="AA21" s="111" t="e">
        <f t="shared" si="0"/>
        <v>#VALUE!</v>
      </c>
      <c r="AB21" s="111" t="e">
        <f t="shared" si="0"/>
        <v>#VALUE!</v>
      </c>
      <c r="AC21" s="111" t="e">
        <f t="shared" si="0"/>
        <v>#VALUE!</v>
      </c>
      <c r="AD21" s="111" t="e">
        <f t="shared" si="0"/>
        <v>#VALUE!</v>
      </c>
      <c r="AE21" s="111" t="e">
        <f t="shared" si="0"/>
        <v>#VALUE!</v>
      </c>
      <c r="AF21" s="112" t="e">
        <f t="shared" si="0"/>
        <v>#VALUE!</v>
      </c>
      <c r="AG21" s="110" t="e">
        <f>IF(AG20=1,"日",IF(AG20=2,"月",IF(AG20=3,"火",IF(AG20=4,"水",IF(AG20=5,"木",IF(AG20=6,"金","土"))))))</f>
        <v>#VALUE!</v>
      </c>
      <c r="AH21" s="111" t="e">
        <f t="shared" si="0"/>
        <v>#VALUE!</v>
      </c>
      <c r="AI21" s="111" t="e">
        <f t="shared" si="0"/>
        <v>#VALUE!</v>
      </c>
      <c r="AJ21" s="111" t="e">
        <f t="shared" si="0"/>
        <v>#VALUE!</v>
      </c>
      <c r="AK21" s="111" t="e">
        <f t="shared" si="0"/>
        <v>#VALUE!</v>
      </c>
      <c r="AL21" s="111" t="e">
        <f t="shared" si="0"/>
        <v>#VALUE!</v>
      </c>
      <c r="AM21" s="112" t="e">
        <f t="shared" si="0"/>
        <v>#VALUE!</v>
      </c>
      <c r="AN21" s="110" t="e">
        <f>IF(AN20=1,"日",IF(AN20=2,"月",IF(AN20=3,"火",IF(AN20=4,"水",IF(AN20=5,"木",IF(AN20=6,"金","土"))))))</f>
        <v>#VALUE!</v>
      </c>
      <c r="AO21" s="111" t="e">
        <f t="shared" si="0"/>
        <v>#VALUE!</v>
      </c>
      <c r="AP21" s="111" t="e">
        <f t="shared" si="0"/>
        <v>#VALUE!</v>
      </c>
      <c r="AQ21" s="111" t="e">
        <f t="shared" si="0"/>
        <v>#VALUE!</v>
      </c>
      <c r="AR21" s="111" t="e">
        <f t="shared" si="0"/>
        <v>#VALUE!</v>
      </c>
      <c r="AS21" s="111" t="e">
        <f t="shared" si="0"/>
        <v>#VALUE!</v>
      </c>
      <c r="AT21" s="112" t="e">
        <f t="shared" si="0"/>
        <v>#VALUE!</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4</v>
      </c>
      <c r="AA2" s="331"/>
      <c r="AB2" s="101" t="s">
        <v>65</v>
      </c>
      <c r="AC2" s="332">
        <f>IF(Z2=0,"",YEAR(DATE(2018+Z2,1,1)))</f>
        <v>2022</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4</v>
      </c>
      <c r="AA2" s="331"/>
      <c r="AB2" s="129" t="s">
        <v>65</v>
      </c>
      <c r="AC2" s="658">
        <f>IF(Z2=0,"",YEAR(DATE(2018+Z2,1,1)))</f>
        <v>2022</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213</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213</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213</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213</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213</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213</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213</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213</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213</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213</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213</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U3116</cp:lastModifiedBy>
  <dcterms:modified xsi:type="dcterms:W3CDTF">2022-12-15T04:46:36Z</dcterms:modified>
</cp:coreProperties>
</file>