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172.16.100.222\share\035財政課\01 財政係\30 財政状況資料集\R05決算\250819【県市町村課：911（木）〆】令和５年度財政状況資料集の作成について（2回目・地方公会計関係）※分析欄記入依頼\04_県提出・HP掲載\"/>
    </mc:Choice>
  </mc:AlternateContent>
  <xr:revisionPtr revIDLastSave="0" documentId="13_ncr:1_{F01B03BF-A58A-411D-A29A-43E0D1DD5411}" xr6:coauthVersionLast="47" xr6:coauthVersionMax="47" xr10:uidLastSave="{00000000-0000-0000-0000-000000000000}"/>
  <bookViews>
    <workbookView xWindow="-120" yWindow="-120" windowWidth="20730" windowHeight="11040" tabRatio="9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P63" i="12"/>
  <c r="AU63" i="12"/>
  <c r="AU88" i="12"/>
  <c r="AF88" i="12"/>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O34" i="10"/>
  <c r="CO35" i="10" s="1"/>
  <c r="BW34" i="10"/>
  <c r="BW35" i="10" s="1"/>
  <c r="BW36" i="10" s="1"/>
  <c r="BW37" i="10" s="1"/>
  <c r="BW38" i="10" s="1"/>
  <c r="BW39" i="10" s="1"/>
  <c r="BW40" i="10" s="1"/>
  <c r="BW41" i="10" s="1"/>
  <c r="BW42" i="10" s="1"/>
  <c r="BW43" i="10" s="1"/>
  <c r="U34" i="10"/>
  <c r="U35" i="10" s="1"/>
  <c r="U36" i="10" s="1"/>
  <c r="C34" i="10"/>
  <c r="BE34" i="10" l="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<sst xmlns="http://schemas.openxmlformats.org/spreadsheetml/2006/main" count="1241" uniqueCount="579">
  <si>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</si>
  <si>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</si>
  <si>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</si>
  <si>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</si>
  <si>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</si>
  <si>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</si>
  <si>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</si>
  <si>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</si>
  <si>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</si>
  <si>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</si>
  <si>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</si>
  <si>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</si>
  <si>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</si>
  <si>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</si>
  <si>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</si>
  <si>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</si>
  <si>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</si>
  <si>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</si>
  <si>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</si>
  <si>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</si>
  <si>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</si>
  <si>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</si>
  <si>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</si>
  <si>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</si>
  <si>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</si>
  <si>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</si>
  <si>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</si>
  <si>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</si>
  <si>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</si>
  <si>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</si>
  <si>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</si>
  <si>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</si>
  <si>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</si>
  <si>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</si>
  <si>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</si>
  <si>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</si>
  <si>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</si>
  <si>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</si>
  <si>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</si>
  <si>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</si>
  <si>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</si>
  <si>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</si>
  <si>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</si>
  <si>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</si>
  <si>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</si>
  <si>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</si>
  <si>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</si>
  <si>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</si>
  <si>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</si>
  <si>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</si>
  <si>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</si>
  <si>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</si>
  <si>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</si>
  <si>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</si>
  <si>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</si>
  <si>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</si>
  <si>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</si>
  <si>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</si>
  <si>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</si>
  <si>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</si>
  <si>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</si>
  <si>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</si>
  <si>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</si>
  <si>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</si>
  <si>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</si>
  <si>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</si>
  <si>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</si>
  <si>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</si>
  <si>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</si>
  <si>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</si>
  <si>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</si>
  <si>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</si>
  <si>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</si>
  <si>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</si>
  <si>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</si>
  <si>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</si>
  <si>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</si>
  <si>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</si>
  <si>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</si>
  <si>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栃木県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</si>
  <si>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</si>
  <si>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</si>
  <si>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</si>
  <si>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</si>
  <si>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</si>
  <si>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</si>
  <si>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</si>
  <si>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</si>
  <si>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</si>
  <si>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</si>
  <si>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</si>
  <si>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</si>
  <si>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</si>
  <si>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</si>
  <si>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那須町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</si>
  <si>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</si>
  <si>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</si>
  <si>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</si>
  <si>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</si>
  <si>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</si>
  <si>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</si>
  <si>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</si>
  <si>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</si>
  <si>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</si>
  <si>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</si>
  <si>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</si>
  <si>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</si>
  <si>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</si>
  <si>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</si>
  <si>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</si>
  <si>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</si>
  <si>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</si>
  <si>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</si>
  <si>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</si>
  <si>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</si>
  <si>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</si>
  <si>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</si>
  <si>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</si>
  <si>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</si>
  <si>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</si>
  <si>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</si>
  <si>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</si>
  <si>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</si>
  <si>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</si>
  <si>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</si>
  <si>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</si>
  <si>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</si>
  <si>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</si>
  <si>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</si>
  <si>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</si>
  <si>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</si>
  <si>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</si>
  <si>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</si>
  <si>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</si>
  <si>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</si>
  <si>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</si>
  <si>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</si>
  <si>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</si>
  <si>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</si>
  <si>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</si>
  <si>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</si>
  <si>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</si>
  <si>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</si>
  <si>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</si>
  <si>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</si>
  <si>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</si>
  <si>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</si>
  <si>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</si>
  <si>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</si>
  <si>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</si>
  <si>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</si>
  <si>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</si>
  <si>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</si>
  <si>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</si>
  <si>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</si>
  <si>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</si>
  <si>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</si>
  <si>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</si>
  <si>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</si>
  <si>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</si>
  <si>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</si>
  <si>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</si>
  <si>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</si>
  <si>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</si>
  <si>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</si>
  <si>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</si>
  <si>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</si>
  <si>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</si>
  <si>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</si>
  <si>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</si>
  <si>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</si>
  <si>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</si>
  <si>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</si>
  <si>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</si>
  <si>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</si>
  <si>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</si>
  <si>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</si>
  <si>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</si>
  <si>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</si>
  <si>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</si>
  <si>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</si>
  <si>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</si>
  <si>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</si>
  <si>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</si>
  <si>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</si>
  <si>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</si>
  <si>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</si>
  <si>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</si>
  <si>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</si>
  <si>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</si>
  <si>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</si>
  <si>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</si>
  <si>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</si>
  <si>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</si>
  <si>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</si>
  <si>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</si>
  <si>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</si>
  <si>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</si>
  <si>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</si>
  <si>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</si>
  <si>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</si>
  <si>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</si>
  <si>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</si>
  <si>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栃木県那須町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</si>
  <si>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</si>
  <si>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</si>
  <si>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</si>
  <si>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</si>
  <si>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</si>
  <si>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</si>
  <si>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</si>
  <si>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</si>
  <si>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</si>
  <si>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</si>
  <si>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</si>
  <si>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</si>
  <si>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</si>
  <si>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</si>
  <si>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</si>
  <si>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</si>
  <si>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</si>
  <si>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</si>
  <si>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</si>
  <si>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</si>
  <si>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</si>
  <si>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</si>
  <si>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</si>
  <si>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</si>
  <si>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</si>
  <si>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</si>
  <si>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</si>
  <si>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</si>
  <si>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</si>
  <si>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</si>
  <si>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</si>
  <si>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</si>
  <si>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</si>
  <si>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</si>
  <si>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</si>
  <si>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</si>
  <si>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</si>
  <si>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</si>
  <si>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</si>
  <si>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</si>
  <si>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</si>
  <si>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</si>
  <si>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</si>
  <si>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</si>
  <si>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</si>
  <si>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</si>
  <si>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</si>
  <si>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</si>
  <si>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</si>
  <si>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</si>
  <si>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</si>
  <si>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</si>
  <si>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</si>
  <si>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</si>
  <si>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</si>
  <si>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</si>
  <si>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</si>
  <si>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</si>
  <si>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</si>
  <si>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</si>
  <si>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</si>
  <si>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</si>
  <si>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</si>
  <si>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</si>
  <si>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</si>
  <si>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</si>
  <si>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</si>
  <si>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</si>
  <si>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</si>
  <si>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</si>
  <si>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</si>
  <si>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</si>
  <si>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</si>
  <si>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</si>
  <si>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</si>
  <si>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</si>
  <si>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</si>
  <si>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</si>
  <si>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</si>
  <si>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</si>
  <si>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</si>
  <si>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</si>
  <si>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</si>
  <si>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</si>
  <si>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</si>
  <si>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</si>
  <si>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</si>
  <si>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</si>
  <si>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</si>
  <si>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</si>
  <si>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</si>
  <si>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</si>
  <si>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</si>
  <si>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</si>
  <si>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</si>
  <si>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</si>
  <si>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</si>
  <si>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</si>
  <si>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</si>
  <si>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</si>
  <si>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</si>
  <si>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</si>
  <si>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</si>
  <si>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</si>
  <si>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</si>
  <si>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</si>
  <si>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</si>
  <si>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</si>
  <si>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</si>
  <si>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</si>
  <si>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</si>
  <si>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</si>
  <si>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</si>
  <si>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</si>
  <si>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</si>
  <si>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</si>
  <si>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</si>
  <si>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</si>
  <si>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</si>
  <si>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</si>
  <si>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</si>
  <si>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</si>
  <si>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</si>
  <si>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</si>
  <si>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</si>
  <si>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</si>
  <si>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</si>
  <si>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</si>
  <si>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</si>
  <si>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</si>
  <si>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</si>
  <si>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</si>
  <si>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</si>
  <si>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</si>
  <si>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</si>
  <si>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</si>
  <si>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</si>
  <si>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</si>
  <si>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</si>
  <si>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</si>
  <si>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</si>
  <si>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</si>
  <si>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</si>
  <si>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</si>
  <si>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</si>
  <si>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</si>
  <si>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</si>
  <si>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</si>
  <si>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</si>
  <si>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</si>
  <si>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栃木県那須町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</si>
  <si>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</si>
  <si>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</si>
  <si>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</si>
  <si>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</si>
  <si>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</si>
  <si>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</si>
  <si>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</si>
  <si>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</si>
  <si>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</si>
  <si>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</si>
  <si>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</si>
  <si>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</si>
  <si>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</si>
  <si>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</si>
  <si>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</si>
  <si>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</si>
  <si>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</si>
  <si>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</si>
  <si>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</si>
  <si>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</si>
  <si>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</si>
  <si>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</si>
  <si>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</si>
  <si>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</si>
  <si>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</si>
  <si>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</si>
  <si>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</si>
  <si>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</si>
  <si>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</si>
  <si>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</si>
  <si>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</si>
  <si>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</si>
  <si>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</si>
  <si>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</si>
  <si>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</si>
  <si>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</si>
  <si>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</si>
  <si>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</si>
  <si>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</si>
  <si>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</si>
  <si>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</si>
  <si>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</si>
  <si>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</si>
  <si>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</si>
  <si>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</si>
  <si>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</si>
  <si>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</si>
  <si>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</si>
  <si>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</si>
  <si>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</si>
  <si>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</si>
  <si>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</si>
  <si>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</si>
  <si>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</si>
  <si>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</si>
  <si>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</si>
  <si>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</si>
  <si>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</si>
  <si>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</si>
  <si>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</si>
  <si>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</si>
  <si>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</si>
  <si>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</si>
  <si>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</si>
  <si>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</si>
  <si>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</si>
  <si>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</si>
  <si>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</si>
  <si>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</si>
  <si>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</si>
  <si>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</si>
  <si>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</si>
  <si>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</si>
  <si>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</si>
  <si>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</si>
  <si>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</si>
  <si>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</si>
  <si>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</si>
  <si>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</si>
  <si>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</si>
  <si>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</si>
  <si>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</si>
  <si>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</si>
  <si>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</si>
  <si>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</si>
  <si>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</si>
  <si>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</si>
  <si>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</si>
  <si>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</si>
  <si>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</si>
  <si>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</si>
  <si>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</si>
  <si>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</si>
  <si>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</si>
  <si>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</si>
  <si>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</si>
  <si>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</si>
  <si>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</si>
  <si>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</si>
  <si>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</si>
  <si>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</si>
  <si>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</si>
  <si>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</si>
  <si>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</si>
  <si>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</si>
  <si>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</si>
  <si>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</si>
  <si>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</si>
  <si>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</si>
  <si>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</si>
  <si>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</si>
  <si>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</si>
  <si>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</si>
  <si>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</si>
  <si>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</si>
  <si>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</si>
  <si>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</si>
  <si>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</si>
  <si>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</si>
  <si>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</si>
  <si>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</si>
  <si>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</si>
  <si>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</si>
  <si>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</si>
  <si>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</si>
  <si>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</si>
  <si>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</si>
  <si>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</si>
  <si>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</si>
  <si>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</si>
  <si>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</si>
  <si>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</si>
  <si>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</si>
  <si>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</si>
  <si>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</si>
  <si>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</si>
  <si>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</si>
  <si>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</si>
  <si>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</si>
  <si>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</si>
  <si>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</si>
  <si>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</si>
  <si>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</si>
  <si>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</si>
  <si>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</si>
  <si>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</si>
  <si>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</si>
  <si>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</si>
  <si>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</si>
  <si>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</si>
  <si>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</si>
  <si>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</si>
  <si>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</si>
  <si>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</si>
  <si>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</si>
  <si>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</si>
  <si>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</si>
  <si>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</si>
  <si>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</si>
  <si>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</si>
  <si>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</si>
  <si>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</si>
  <si>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</si>
  <si>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</si>
  <si>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</si>
  <si>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</si>
  <si>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</si>
  <si>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</si>
  <si>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</si>
  <si>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</si>
  <si>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</si>
  <si>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</si>
  <si>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</si>
  <si>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</si>
  <si>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</si>
  <si>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0.12</t>
  </si>
  <si>
    <t>一般会計</t>
  </si>
  <si>
    <t>水道事業会計</t>
  </si>
  <si>
    <t>後期高齢者医療特別会計</t>
  </si>
  <si>
    <t>下水道事業特別会計</t>
  </si>
  <si>
    <t>国民健康保険特別会計</t>
  </si>
  <si>
    <t>介護保険特別会計</t>
  </si>
  <si>
    <t>その他会計（赤字）</t>
  </si>
  <si>
    <t>その他会計（黒字）</t>
  </si>
  <si>
    <t>R01</t>
    <phoneticPr fontId="5"/>
  </si>
  <si>
    <t>R02</t>
    <phoneticPr fontId="5"/>
  </si>
  <si>
    <t>R03</t>
    <phoneticPr fontId="5"/>
  </si>
  <si>
    <t>R04</t>
    <phoneticPr fontId="5"/>
  </si>
  <si>
    <t>R05</t>
    <phoneticPr fontId="5"/>
  </si>
  <si>
    <t>那須地区広域行政事務組合(一般会計)</t>
  </si>
  <si>
    <t>那須地区広域行政事務組合(広域クリーンセンター大田原事業特別会計)</t>
  </si>
  <si>
    <t>広域クリーンセンター大田原事業特別会計</t>
  </si>
  <si>
    <t>那須地区広域行政事務組合(黒羽グリーンオアシス事業特別会計)</t>
    <rPh sb="13" eb="15">
      <t>クロバネ</t>
    </rPh>
    <rPh sb="23" eb="25">
      <t>ジギョウ</t>
    </rPh>
    <rPh sb="25" eb="27">
      <t>トクベツ</t>
    </rPh>
    <rPh sb="27" eb="29">
      <t>カイケイ</t>
    </rPh>
    <phoneticPr fontId="2"/>
  </si>
  <si>
    <t>那須地区広域行政事務組合(那須グリーンネクサス事業特別会計)</t>
    <rPh sb="13" eb="15">
      <t>ナス</t>
    </rPh>
    <phoneticPr fontId="2"/>
  </si>
  <si>
    <t>那須地区消防組合</t>
  </si>
  <si>
    <t>黒磯那須消防組合</t>
  </si>
  <si>
    <t>黒磯那須共同火葬場組合</t>
    <rPh sb="4" eb="6">
      <t>キョウドウ</t>
    </rPh>
    <rPh sb="6" eb="9">
      <t>カソウバ</t>
    </rPh>
    <phoneticPr fontId="2"/>
  </si>
  <si>
    <t>黒磯那須火葬場組合</t>
  </si>
  <si>
    <t>黒磯那須公設地方卸売市場事務組合</t>
    <rPh sb="6" eb="8">
      <t>チホウ</t>
    </rPh>
    <rPh sb="8" eb="10">
      <t>オロシウリ</t>
    </rPh>
    <rPh sb="12" eb="14">
      <t>ジム</t>
    </rPh>
    <phoneticPr fontId="2"/>
  </si>
  <si>
    <t>黒磯那須公設市場組合</t>
  </si>
  <si>
    <t>栃木県市町村総合事務組合(一般会計)</t>
  </si>
  <si>
    <t>栃木県市町村総合事務組合(特別会計)</t>
  </si>
  <si>
    <t>栃木県後期高齢者医療広域連合</t>
    <rPh sb="0" eb="3">
      <t>トチギケン</t>
    </rPh>
    <phoneticPr fontId="2"/>
  </si>
  <si>
    <t>後期高齢者医療広域連合(特別会計)</t>
  </si>
  <si>
    <t>那須未来株式会社</t>
    <rPh sb="0" eb="2">
      <t>ナス</t>
    </rPh>
    <rPh sb="2" eb="4">
      <t>ミライ</t>
    </rPh>
    <rPh sb="4" eb="6">
      <t>カブシキ</t>
    </rPh>
    <rPh sb="6" eb="8">
      <t>カイシャ</t>
    </rPh>
    <phoneticPr fontId="2"/>
  </si>
  <si>
    <t>那須町農業公社</t>
    <rPh sb="0" eb="3">
      <t>ナスマチ</t>
    </rPh>
    <rPh sb="3" eb="5">
      <t>ノウギョウ</t>
    </rPh>
    <rPh sb="5" eb="7">
      <t>コウシャ</t>
    </rPh>
    <phoneticPr fontId="2"/>
  </si>
  <si>
    <t>-</t>
    <phoneticPr fontId="2"/>
  </si>
  <si>
    <t>会計合算</t>
    <rPh sb="0" eb="4">
      <t>カイケイガッサン</t>
    </rPh>
    <phoneticPr fontId="2"/>
  </si>
  <si>
    <t>ふるさと那須町応援基金</t>
  </si>
  <si>
    <t>公共施設等整備基金</t>
  </si>
  <si>
    <t>総合運動公園整備基金</t>
  </si>
  <si>
    <t>ふるさと創生事業基金</t>
  </si>
  <si>
    <t>森を育む基金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</si>
  <si>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</si>
  <si>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</si>
  <si>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令和５年度の将来負担比率は、地方債発行の抑制による地方債現在高の減少や、充当可能基金の増加等により、「－」（数値なし）となった。
一方、有形固定資産減価償却率は類似団体平均を上回っており、公共施設等の老朽化対策が十分に進んでいないにもかかわらず、地方債残高など将来に負担する債務が多い状況にあることが要因と考えられる。
今後も、行財政改革推進プラン等に基づき、地方債発行額の抑制や事務事業のさらなる見直しを進めるとともに、財政調整基金等の適正な規模の確保を図る。また、公共施設等総合管理計画等に基づき、老朽化した施設の長寿命化や集約・複合化、除却を計画的に推進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</si>
  <si>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</si>
  <si>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</si>
  <si>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</si>
  <si>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</si>
  <si>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</si>
  <si>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</si>
  <si>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５年度の将来負担比率は「－」（数値なし）となったものの、実質公債費比率は類似団体を上回っている。経年で比較すると、将来負担比率は減少傾向をたどり、「－」（数値なし）となった一方、実質公債費比率は横ばいで推移している。将来負担比率が「－」（数値なし）となった背景には、積立金の積み増しにより充当可能基金が増加したこと、さらに起債の抑制によって地方債現在高が減少したことが挙げられる。また、実質公債費比率については、利子負担の軽減を図るため、財政状況を踏まえつつ償還期間の短縮などの対応を行うことで、今後も横ばいで推移すると見込まれる。
今後、実質公債費比率の改善に向けては、行財政改革推進プラン等に基づき、地方債発行の抑制や事務事業のさらなる見直しを進めるとともに、財政調整基金等の適正な規模の確保に努めていく。</t>
    <rPh sb="135" eb="138">
      <t>ツミタテキン</t>
    </rPh>
    <rPh sb="139" eb="140">
      <t>ツ</t>
    </rPh>
    <rPh sb="141" eb="142">
      <t>マ</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</si>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</sst>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AE5CC35-8851-494C-A344-DF549844DC1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7218-4371-A743-F5FA996DA2D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46970</c:v>
                </c:pt>
                <c:pt idx="1">
                  <c:v>41952</c:v>
                </c:pt>
                <c:pt idx="2">
                  <c:v>56795</c:v>
                </c:pt>
                <c:pt idx="3">
                  <c:v>37379</c:v>
                </c:pt>
                <c:pt idx="4">
                  <c:v>53728</c:v>
                </c:pt>
              </c:numCache>
            </c:numRef>
          </c:val>
          <c:smooth val="0"/>
          <c:extLst>
            <c:ext xmlns:c16="http://schemas.microsoft.com/office/drawing/2014/chart" uri="{C3380CC4-5D6E-409C-BE32-E72D297353CC}">
              <c16:uniqueId val="{00000001-7218-4371-A743-F5FA996DA2D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11.95</c:v>
                </c:pt>
                <c:pt idx="1">
                  <c:v>13.1</c:v>
                </c:pt>
                <c:pt idx="2">
                  <c:v>10.93</c:v>
                </c:pt>
                <c:pt idx="3">
                  <c:v>14.64</c:v>
                </c:pt>
                <c:pt idx="4">
                  <c:v>15</c:v>
                </c:pt>
              </c:numCache>
            </c:numRef>
          </c:val>
          <c:extLst>
            <c:ext xmlns:c16="http://schemas.microsoft.com/office/drawing/2014/chart" uri="{C3380CC4-5D6E-409C-BE32-E72D297353CC}">
              <c16:uniqueId val="{00000000-E83A-4551-9678-779F36E775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14.53</c:v>
                </c:pt>
                <c:pt idx="1">
                  <c:v>16.739999999999998</c:v>
                </c:pt>
                <c:pt idx="2">
                  <c:v>23.8</c:v>
                </c:pt>
                <c:pt idx="3">
                  <c:v>26.51</c:v>
                </c:pt>
                <c:pt idx="4">
                  <c:v>29.81</c:v>
                </c:pt>
              </c:numCache>
            </c:numRef>
          </c:val>
          <c:extLst>
            <c:ext xmlns:c16="http://schemas.microsoft.com/office/drawing/2014/chart" uri="{C3380CC4-5D6E-409C-BE32-E72D297353CC}">
              <c16:uniqueId val="{00000001-E83A-4551-9678-779F36E775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-0.12</c:v>
                </c:pt>
                <c:pt idx="1">
                  <c:v>4.82</c:v>
                </c:pt>
                <c:pt idx="2">
                  <c:v>6.24</c:v>
                </c:pt>
                <c:pt idx="3">
                  <c:v>4.93</c:v>
                </c:pt>
                <c:pt idx="4">
                  <c:v>4.12</c:v>
                </c:pt>
              </c:numCache>
            </c:numRef>
          </c:val>
          <c:smooth val="0"/>
          <c:extLst>
            <c:ext xmlns:c16="http://schemas.microsoft.com/office/drawing/2014/chart" uri="{C3380CC4-5D6E-409C-BE32-E72D297353CC}">
              <c16:uniqueId val="{00000002-E83A-4551-9678-779F36E775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8363-41E5-80E3-7D99F60CD7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63-41E5-80E3-7D99F60CD73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63-41E5-80E3-7D99F60CD73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363-41E5-80E3-7D99F60CD73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1.66</c:v>
                </c:pt>
                <c:pt idx="2">
                  <c:v>#N/A</c:v>
                </c:pt>
                <c:pt idx="3">
                  <c:v>2.21</c:v>
                </c:pt>
                <c:pt idx="4">
                  <c:v>#N/A</c:v>
                </c:pt>
                <c:pt idx="5">
                  <c:v>1.54</c:v>
                </c:pt>
                <c:pt idx="6">
                  <c:v>#N/A</c:v>
                </c:pt>
                <c:pt idx="7">
                  <c:v>1.74</c:v>
                </c:pt>
                <c:pt idx="8">
                  <c:v>#N/A</c:v>
                </c:pt>
                <c:pt idx="9">
                  <c:v>0.12</c:v>
                </c:pt>
              </c:numCache>
            </c:numRef>
          </c:val>
          <c:extLst>
            <c:ext xmlns:c16="http://schemas.microsoft.com/office/drawing/2014/chart" uri="{C3380CC4-5D6E-409C-BE32-E72D297353CC}">
              <c16:uniqueId val="{00000004-8363-41E5-80E3-7D99F60CD73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1.46</c:v>
                </c:pt>
                <c:pt idx="2">
                  <c:v>#N/A</c:v>
                </c:pt>
                <c:pt idx="3">
                  <c:v>1.7</c:v>
                </c:pt>
                <c:pt idx="4">
                  <c:v>#N/A</c:v>
                </c:pt>
                <c:pt idx="5">
                  <c:v>1.0900000000000001</c:v>
                </c:pt>
                <c:pt idx="6">
                  <c:v>#N/A</c:v>
                </c:pt>
                <c:pt idx="7">
                  <c:v>1</c:v>
                </c:pt>
                <c:pt idx="8">
                  <c:v>#N/A</c:v>
                </c:pt>
                <c:pt idx="9">
                  <c:v>0.89</c:v>
                </c:pt>
              </c:numCache>
            </c:numRef>
          </c:val>
          <c:extLst>
            <c:ext xmlns:c16="http://schemas.microsoft.com/office/drawing/2014/chart" uri="{C3380CC4-5D6E-409C-BE32-E72D297353CC}">
              <c16:uniqueId val="{00000005-8363-41E5-80E3-7D99F60CD73B}"/>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7.0000000000000007E-2</c:v>
                </c:pt>
                <c:pt idx="2">
                  <c:v>#N/A</c:v>
                </c:pt>
                <c:pt idx="3">
                  <c:v>0.68</c:v>
                </c:pt>
                <c:pt idx="4">
                  <c:v>#N/A</c:v>
                </c:pt>
                <c:pt idx="5">
                  <c:v>1.1200000000000001</c:v>
                </c:pt>
                <c:pt idx="6">
                  <c:v>#N/A</c:v>
                </c:pt>
                <c:pt idx="7">
                  <c:v>1.1299999999999999</c:v>
                </c:pt>
                <c:pt idx="8">
                  <c:v>#N/A</c:v>
                </c:pt>
                <c:pt idx="9">
                  <c:v>1.24</c:v>
                </c:pt>
              </c:numCache>
            </c:numRef>
          </c:val>
          <c:extLst>
            <c:ext xmlns:c16="http://schemas.microsoft.com/office/drawing/2014/chart" uri="{C3380CC4-5D6E-409C-BE32-E72D297353CC}">
              <c16:uniqueId val="{00000006-8363-41E5-80E3-7D99F60CD73B}"/>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0.05</c:v>
                </c:pt>
                <c:pt idx="2">
                  <c:v>#N/A</c:v>
                </c:pt>
                <c:pt idx="3">
                  <c:v>0.02</c:v>
                </c:pt>
                <c:pt idx="4">
                  <c:v>#N/A</c:v>
                </c:pt>
                <c:pt idx="5">
                  <c:v>0.02</c:v>
                </c:pt>
                <c:pt idx="6">
                  <c:v>#N/A</c:v>
                </c:pt>
                <c:pt idx="7">
                  <c:v>0.04</c:v>
                </c:pt>
                <c:pt idx="8">
                  <c:v>#N/A</c:v>
                </c:pt>
                <c:pt idx="9">
                  <c:v>2.11</c:v>
                </c:pt>
              </c:numCache>
            </c:numRef>
          </c:val>
          <c:extLst>
            <c:ext xmlns:c16="http://schemas.microsoft.com/office/drawing/2014/chart" uri="{C3380CC4-5D6E-409C-BE32-E72D297353CC}">
              <c16:uniqueId val="{00000007-8363-41E5-80E3-7D99F60CD73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19.73</c:v>
                </c:pt>
                <c:pt idx="2">
                  <c:v>#N/A</c:v>
                </c:pt>
                <c:pt idx="3">
                  <c:v>17.57</c:v>
                </c:pt>
                <c:pt idx="4">
                  <c:v>#N/A</c:v>
                </c:pt>
                <c:pt idx="5">
                  <c:v>15.72</c:v>
                </c:pt>
                <c:pt idx="6">
                  <c:v>#N/A</c:v>
                </c:pt>
                <c:pt idx="7">
                  <c:v>13.86</c:v>
                </c:pt>
                <c:pt idx="8">
                  <c:v>#N/A</c:v>
                </c:pt>
                <c:pt idx="9">
                  <c:v>13.15</c:v>
                </c:pt>
              </c:numCache>
            </c:numRef>
          </c:val>
          <c:extLst>
            <c:ext xmlns:c16="http://schemas.microsoft.com/office/drawing/2014/chart" uri="{C3380CC4-5D6E-409C-BE32-E72D297353CC}">
              <c16:uniqueId val="{00000008-8363-41E5-80E3-7D99F60CD73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11.95</c:v>
                </c:pt>
                <c:pt idx="2">
                  <c:v>#N/A</c:v>
                </c:pt>
                <c:pt idx="3">
                  <c:v>13.08</c:v>
                </c:pt>
                <c:pt idx="4">
                  <c:v>#N/A</c:v>
                </c:pt>
                <c:pt idx="5">
                  <c:v>10.92</c:v>
                </c:pt>
                <c:pt idx="6">
                  <c:v>#N/A</c:v>
                </c:pt>
                <c:pt idx="7">
                  <c:v>14.63</c:v>
                </c:pt>
                <c:pt idx="8">
                  <c:v>#N/A</c:v>
                </c:pt>
                <c:pt idx="9">
                  <c:v>15</c:v>
                </c:pt>
              </c:numCache>
            </c:numRef>
          </c:val>
          <c:extLst>
            <c:ext xmlns:c16="http://schemas.microsoft.com/office/drawing/2014/chart" uri="{C3380CC4-5D6E-409C-BE32-E72D297353CC}">
              <c16:uniqueId val="{00000009-8363-41E5-80E3-7D99F60CD7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790</c:v>
                </c:pt>
                <c:pt idx="5">
                  <c:v>772</c:v>
                </c:pt>
                <c:pt idx="8">
                  <c:v>750</c:v>
                </c:pt>
                <c:pt idx="11">
                  <c:v>821</c:v>
                </c:pt>
                <c:pt idx="14">
                  <c:v>835</c:v>
                </c:pt>
              </c:numCache>
            </c:numRef>
          </c:val>
          <c:extLst>
            <c:ext xmlns:c16="http://schemas.microsoft.com/office/drawing/2014/chart" uri="{C3380CC4-5D6E-409C-BE32-E72D297353CC}">
              <c16:uniqueId val="{00000000-8F9B-41ED-BA8A-364A3A4F44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9B-41ED-BA8A-364A3A4F44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8F9B-41ED-BA8A-364A3A4F44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64</c:v>
                </c:pt>
                <c:pt idx="6">
                  <c:v>56</c:v>
                </c:pt>
                <c:pt idx="9">
                  <c:v>65</c:v>
                </c:pt>
                <c:pt idx="12">
                  <c:v>69</c:v>
                </c:pt>
              </c:numCache>
            </c:numRef>
          </c:val>
          <c:extLst>
            <c:ext xmlns:c16="http://schemas.microsoft.com/office/drawing/2014/chart" uri="{C3380CC4-5D6E-409C-BE32-E72D297353CC}">
              <c16:uniqueId val="{00000003-8F9B-41ED-BA8A-364A3A4F44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162</c:v>
                </c:pt>
                <c:pt idx="3">
                  <c:v>152</c:v>
                </c:pt>
                <c:pt idx="6">
                  <c:v>150</c:v>
                </c:pt>
                <c:pt idx="9">
                  <c:v>142</c:v>
                </c:pt>
                <c:pt idx="12">
                  <c:v>109</c:v>
                </c:pt>
              </c:numCache>
            </c:numRef>
          </c:val>
          <c:extLst>
            <c:ext xmlns:c16="http://schemas.microsoft.com/office/drawing/2014/chart" uri="{C3380CC4-5D6E-409C-BE32-E72D297353CC}">
              <c16:uniqueId val="{00000004-8F9B-41ED-BA8A-364A3A4F44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9B-41ED-BA8A-364A3A4F44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9B-41ED-BA8A-364A3A4F44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1049</c:v>
                </c:pt>
                <c:pt idx="3">
                  <c:v>1067</c:v>
                </c:pt>
                <c:pt idx="6">
                  <c:v>1058</c:v>
                </c:pt>
                <c:pt idx="9">
                  <c:v>1142</c:v>
                </c:pt>
                <c:pt idx="12">
                  <c:v>1171</c:v>
                </c:pt>
              </c:numCache>
            </c:numRef>
          </c:val>
          <c:extLst>
            <c:ext xmlns:c16="http://schemas.microsoft.com/office/drawing/2014/chart" uri="{C3380CC4-5D6E-409C-BE32-E72D297353CC}">
              <c16:uniqueId val="{00000007-8F9B-41ED-BA8A-364A3A4F44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464</c:v>
                </c:pt>
                <c:pt idx="2">
                  <c:v>#N/A</c:v>
                </c:pt>
                <c:pt idx="3">
                  <c:v>#N/A</c:v>
                </c:pt>
                <c:pt idx="4">
                  <c:v>512</c:v>
                </c:pt>
                <c:pt idx="5">
                  <c:v>#N/A</c:v>
                </c:pt>
                <c:pt idx="6">
                  <c:v>#N/A</c:v>
                </c:pt>
                <c:pt idx="7">
                  <c:v>515</c:v>
                </c:pt>
                <c:pt idx="8">
                  <c:v>#N/A</c:v>
                </c:pt>
                <c:pt idx="9">
                  <c:v>#N/A</c:v>
                </c:pt>
                <c:pt idx="10">
                  <c:v>528</c:v>
                </c:pt>
                <c:pt idx="11">
                  <c:v>#N/A</c:v>
                </c:pt>
                <c:pt idx="12">
                  <c:v>#N/A</c:v>
                </c:pt>
                <c:pt idx="13">
                  <c:v>514</c:v>
                </c:pt>
                <c:pt idx="14">
                  <c:v>#N/A</c:v>
                </c:pt>
              </c:numCache>
            </c:numRef>
          </c:val>
          <c:smooth val="0"/>
          <c:extLst>
            <c:ext xmlns:c16="http://schemas.microsoft.com/office/drawing/2014/chart" uri="{C3380CC4-5D6E-409C-BE32-E72D297353CC}">
              <c16:uniqueId val="{00000008-8F9B-41ED-BA8A-364A3A4F44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9196</c:v>
                </c:pt>
                <c:pt idx="5">
                  <c:v>9573</c:v>
                </c:pt>
                <c:pt idx="8">
                  <c:v>9611</c:v>
                </c:pt>
                <c:pt idx="11">
                  <c:v>9211</c:v>
                </c:pt>
                <c:pt idx="14">
                  <c:v>8833</c:v>
                </c:pt>
              </c:numCache>
            </c:numRef>
          </c:val>
          <c:extLst>
            <c:ext xmlns:c16="http://schemas.microsoft.com/office/drawing/2014/chart" uri="{C3380CC4-5D6E-409C-BE32-E72D297353CC}">
              <c16:uniqueId val="{00000000-B3D3-4D2E-A2C1-CD92C75039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247</c:v>
                </c:pt>
                <c:pt idx="5">
                  <c:v>443</c:v>
                </c:pt>
                <c:pt idx="8">
                  <c:v>208</c:v>
                </c:pt>
                <c:pt idx="11">
                  <c:v>355</c:v>
                </c:pt>
                <c:pt idx="14">
                  <c:v>442</c:v>
                </c:pt>
              </c:numCache>
            </c:numRef>
          </c:val>
          <c:extLst>
            <c:ext xmlns:c16="http://schemas.microsoft.com/office/drawing/2014/chart" uri="{C3380CC4-5D6E-409C-BE32-E72D297353CC}">
              <c16:uniqueId val="{00000001-B3D3-4D2E-A2C1-CD92C75039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3356</c:v>
                </c:pt>
                <c:pt idx="5">
                  <c:v>3750</c:v>
                </c:pt>
                <c:pt idx="8">
                  <c:v>4807</c:v>
                </c:pt>
                <c:pt idx="11">
                  <c:v>5578</c:v>
                </c:pt>
                <c:pt idx="14">
                  <c:v>6304</c:v>
                </c:pt>
              </c:numCache>
            </c:numRef>
          </c:val>
          <c:extLst>
            <c:ext xmlns:c16="http://schemas.microsoft.com/office/drawing/2014/chart" uri="{C3380CC4-5D6E-409C-BE32-E72D297353CC}">
              <c16:uniqueId val="{00000002-B3D3-4D2E-A2C1-CD92C75039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3D3-4D2E-A2C1-CD92C75039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3D3-4D2E-A2C1-CD92C75039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3D3-4D2E-A2C1-CD92C75039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1928</c:v>
                </c:pt>
                <c:pt idx="3">
                  <c:v>1935</c:v>
                </c:pt>
                <c:pt idx="6">
                  <c:v>1912</c:v>
                </c:pt>
                <c:pt idx="9">
                  <c:v>1923</c:v>
                </c:pt>
                <c:pt idx="12">
                  <c:v>2012</c:v>
                </c:pt>
              </c:numCache>
            </c:numRef>
          </c:val>
          <c:extLst>
            <c:ext xmlns:c16="http://schemas.microsoft.com/office/drawing/2014/chart" uri="{C3380CC4-5D6E-409C-BE32-E72D297353CC}">
              <c16:uniqueId val="{00000006-B3D3-4D2E-A2C1-CD92C75039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537</c:v>
                </c:pt>
                <c:pt idx="3">
                  <c:v>675</c:v>
                </c:pt>
                <c:pt idx="6">
                  <c:v>840</c:v>
                </c:pt>
                <c:pt idx="9">
                  <c:v>850</c:v>
                </c:pt>
                <c:pt idx="12">
                  <c:v>863</c:v>
                </c:pt>
              </c:numCache>
            </c:numRef>
          </c:val>
          <c:extLst>
            <c:ext xmlns:c16="http://schemas.microsoft.com/office/drawing/2014/chart" uri="{C3380CC4-5D6E-409C-BE32-E72D297353CC}">
              <c16:uniqueId val="{00000007-B3D3-4D2E-A2C1-CD92C75039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2234</c:v>
                </c:pt>
                <c:pt idx="3">
                  <c:v>1753</c:v>
                </c:pt>
                <c:pt idx="6">
                  <c:v>1741</c:v>
                </c:pt>
                <c:pt idx="9">
                  <c:v>1638</c:v>
                </c:pt>
                <c:pt idx="12">
                  <c:v>1600</c:v>
                </c:pt>
              </c:numCache>
            </c:numRef>
          </c:val>
          <c:extLst>
            <c:ext xmlns:c16="http://schemas.microsoft.com/office/drawing/2014/chart" uri="{C3380CC4-5D6E-409C-BE32-E72D297353CC}">
              <c16:uniqueId val="{00000008-B3D3-4D2E-A2C1-CD92C75039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652</c:v>
                </c:pt>
                <c:pt idx="6">
                  <c:v>430</c:v>
                </c:pt>
                <c:pt idx="9">
                  <c:v>416</c:v>
                </c:pt>
                <c:pt idx="12">
                  <c:v>402</c:v>
                </c:pt>
              </c:numCache>
            </c:numRef>
          </c:val>
          <c:extLst>
            <c:ext xmlns:c16="http://schemas.microsoft.com/office/drawing/2014/chart" uri="{C3380CC4-5D6E-409C-BE32-E72D297353CC}">
              <c16:uniqueId val="{00000009-B3D3-4D2E-A2C1-CD92C75039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11563</c:v>
                </c:pt>
                <c:pt idx="3">
                  <c:v>11709</c:v>
                </c:pt>
                <c:pt idx="6">
                  <c:v>11848</c:v>
                </c:pt>
                <c:pt idx="9">
                  <c:v>11193</c:v>
                </c:pt>
                <c:pt idx="12">
                  <c:v>10623</c:v>
                </c:pt>
              </c:numCache>
            </c:numRef>
          </c:val>
          <c:extLst>
            <c:ext xmlns:c16="http://schemas.microsoft.com/office/drawing/2014/chart" uri="{C3380CC4-5D6E-409C-BE32-E72D297353CC}">
              <c16:uniqueId val="{0000000A-B3D3-4D2E-A2C1-CD92C75039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3463</c:v>
                </c:pt>
                <c:pt idx="2">
                  <c:v>#N/A</c:v>
                </c:pt>
                <c:pt idx="3">
                  <c:v>#N/A</c:v>
                </c:pt>
                <c:pt idx="4">
                  <c:v>2958</c:v>
                </c:pt>
                <c:pt idx="5">
                  <c:v>#N/A</c:v>
                </c:pt>
                <c:pt idx="6">
                  <c:v>#N/A</c:v>
                </c:pt>
                <c:pt idx="7">
                  <c:v>2144</c:v>
                </c:pt>
                <c:pt idx="8">
                  <c:v>#N/A</c:v>
                </c:pt>
                <c:pt idx="9">
                  <c:v>#N/A</c:v>
                </c:pt>
                <c:pt idx="10">
                  <c:v>876</c:v>
                </c:pt>
                <c:pt idx="11">
                  <c:v>#N/A</c:v>
                </c:pt>
                <c:pt idx="12">
                  <c:v>#N/A</c:v>
                </c:pt>
                <c:pt idx="13">
                  <c:v>0</c:v>
                </c:pt>
                <c:pt idx="14">
                  <c:v>#N/A</c:v>
                </c:pt>
              </c:numCache>
            </c:numRef>
          </c:val>
          <c:smooth val="0"/>
          <c:extLst>
            <c:ext xmlns:c16="http://schemas.microsoft.com/office/drawing/2014/chart" uri="{C3380CC4-5D6E-409C-BE32-E72D297353CC}">
              <c16:uniqueId val="{0000000B-B3D3-4D2E-A2C1-CD92C75039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1969</c:v>
                </c:pt>
                <c:pt idx="1">
                  <c:v>2103</c:v>
                </c:pt>
                <c:pt idx="2">
                  <c:v>2391</c:v>
                </c:pt>
              </c:numCache>
            </c:numRef>
          </c:val>
          <c:extLst>
            <c:ext xmlns:c16="http://schemas.microsoft.com/office/drawing/2014/chart" uri="{C3380CC4-5D6E-409C-BE32-E72D297353CC}">
              <c16:uniqueId val="{00000000-8195-4941-BE79-B889704ECF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552</c:v>
                </c:pt>
                <c:pt idx="1">
                  <c:v>552</c:v>
                </c:pt>
                <c:pt idx="2">
                  <c:v>593</c:v>
                </c:pt>
              </c:numCache>
            </c:numRef>
          </c:val>
          <c:extLst>
            <c:ext xmlns:c16="http://schemas.microsoft.com/office/drawing/2014/chart" uri="{C3380CC4-5D6E-409C-BE32-E72D297353CC}">
              <c16:uniqueId val="{00000001-8195-4941-BE79-B889704ECF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1153</c:v>
                </c:pt>
                <c:pt idx="1">
                  <c:v>1471</c:v>
                </c:pt>
                <c:pt idx="2">
                  <c:v>1808</c:v>
                </c:pt>
              </c:numCache>
            </c:numRef>
          </c:val>
          <c:extLst>
            <c:ext xmlns:c16="http://schemas.microsoft.com/office/drawing/2014/chart" uri="{C3380CC4-5D6E-409C-BE32-E72D297353CC}">
              <c16:uniqueId val="{00000002-8195-4941-BE79-B889704ECF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{CF19B4E6-CBAA-41BB-89DF-9D602C51B35A}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3A5-46AD-B7CC-8FDAF090E98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{B35AC74B-5980-439A-A0D1-DD8B4C1EC11C}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A5-46AD-B7CC-8FDAF090E98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{7567C38E-2048-4B87-8290-EC8A71B71B90}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A5-46AD-B7CC-8FDAF090E98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{93B718E0-4781-409C-9AEE-54862CBCD560}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A5-46AD-B7CC-8FDAF090E98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{031DDB12-6CD0-48C4-A70E-666BF81062D0}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A5-46AD-B7CC-8FDAF090E98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{4E43439E-4527-4693-9597-2E18EA6456D0}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3A5-46AD-B7CC-8FDAF090E98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{D99CB7F6-662A-4F60-BB91-FEA383BC2E64}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3A5-46AD-B7CC-8FDAF090E98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{8F43F4A5-4849-482A-9661-1C1D256F9B7D}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3A5-46AD-B7CC-8FDAF090E98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{6A7A3B84-57A7-4C3F-ABC7-5945ADC4FD1E}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3A5-46AD-B7CC-8FDAF090E9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65.3</c:v>
                </c:pt>
                <c:pt idx="16">
                  <c:v>66.8</c:v>
                </c:pt>
                <c:pt idx="24">
                  <c:v>68.5</c:v>
                </c:pt>
                <c:pt idx="32">
                  <c:v>70.2</c:v>
                </c:pt>
              </c:numCache>
            </c:numRef>
          </c:xVal>
          <c:yVal>
            <c:numRef>
              <c:f>公会計指標分析・財政指標組合せ分析表!$BP$51:$DC$51</c:f>
              <c:numCache>
                <c:formatCode>#,##0.0;"▲ "#,##0.0</c:formatCode>
                <c:ptCount val="40"/>
                <c:pt idx="0">
                  <c:v>51.7</c:v>
                </c:pt>
                <c:pt idx="8">
                  <c:v>41.3</c:v>
                </c:pt>
                <c:pt idx="16">
                  <c:v>28.4</c:v>
                </c:pt>
                <c:pt idx="24">
                  <c:v>12.2</c:v>
                </c:pt>
              </c:numCache>
            </c:numRef>
          </c:yVal>
          <c:smooth val="0"/>
          <c:extLst>
            <c:ext xmlns:c16="http://schemas.microsoft.com/office/drawing/2014/chart" uri="{C3380CC4-5D6E-409C-BE32-E72D297353CC}">
              <c16:uniqueId val="{00000009-F3A5-46AD-B7CC-8FDAF090E9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{6B284574-0B6D-4D4F-8C8B-667F920919F3}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3A5-46AD-B7CC-8FDAF090E98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{CDC7417A-9A48-4092-8E5A-1BA3CCA153DE}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A5-46AD-B7CC-8FDAF090E98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{4E5382D0-8B02-493F-8976-E8F17FE76FEA}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A5-46AD-B7CC-8FDAF090E98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{317E1EE8-3438-43BB-A0F8-E44FA45F893B}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A5-46AD-B7CC-8FDAF090E98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{5A6FFC21-D45B-446A-B51E-596DA9906636}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A5-46AD-B7CC-8FDAF090E98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{DBB9B76C-053F-4F84-8B69-D7C04502D806}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3A5-46AD-B7CC-8FDAF090E98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{E4A0EEF9-113C-40EA-8F2E-B158004034F6}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3A5-46AD-B7CC-8FDAF090E98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{5035A7F7-B0B1-4B72-B22C-9224FEA01254}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3A5-46AD-B7CC-8FDAF090E98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{775A3F1A-6372-4BA5-8E6F-5D61D244FAA0}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3A5-46AD-B7CC-8FDAF090E9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F3A5-46AD-B7CC-8FDAF090E985}"/>
            </c:ext>
          </c:extLst>
        </c:ser>
        <c:dLbls>
          <c:showLegendKey val="0"/>
          <c:showVal val="1"/>
          <c:showCatName val="0"/>
          <c:showSerName val="0"/>
          <c:showPercent val="0"/>
          <c:showBubbleSize val="0"/>
        </c:dLbls>
        <c:axId val="46179840"/>
        <c:axId val="46181760"/>
      </c:scatterChart>
      <c:valAx>
        <c:axId val="46179840"/>
        <c:scaling>
          <c:orientation val="maxMin"/>
          <c:max val="69"/>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{8B32983D-935E-47AF-B42F-FAF0E70711B9}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814-4DAC-8AD8-3E63D3AAC5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{687A25FA-7DC2-457C-BC52-7B90FCCB3A1C}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14-4DAC-8AD8-3E63D3AAC5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{7A43E9B6-85C6-405D-82DD-252B8369B79B}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14-4DAC-8AD8-3E63D3AAC5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{8FCA7895-903A-4272-A152-6D4649B7AC6C}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14-4DAC-8AD8-3E63D3AAC5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{6962D6ED-DC1C-405F-A4C0-066BBEB67501}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14-4DAC-8AD8-3E63D3AAC5E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{81ED1DEB-3DB8-4573-890A-145190398CAC}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814-4DAC-8AD8-3E63D3AAC5E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{0D54E875-4837-4235-9A16-F56ABB7242AE}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814-4DAC-8AD8-3E63D3AAC5E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{E56B60F2-A8F4-434C-9041-E6309EEFD720}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814-4DAC-8AD8-3E63D3AAC5E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{CE6076BB-E7B5-4477-B63E-82CC50B0FF1D}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814-4DAC-8AD8-3E63D3AAC5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6.9</c:v>
                </c:pt>
                <c:pt idx="16">
                  <c:v>6.9</c:v>
                </c:pt>
                <c:pt idx="24">
                  <c:v>7.1</c:v>
                </c:pt>
                <c:pt idx="32">
                  <c:v>7.1</c:v>
                </c:pt>
              </c:numCache>
            </c:numRef>
          </c:xVal>
          <c:yVal>
            <c:numRef>
              <c:f>公会計指標分析・財政指標組合せ分析表!$BP$73:$DC$73</c:f>
              <c:numCache>
                <c:formatCode>#,##0.0;"▲ "#,##0.0</c:formatCode>
                <c:ptCount val="40"/>
                <c:pt idx="0">
                  <c:v>51.7</c:v>
                </c:pt>
                <c:pt idx="8">
                  <c:v>41.3</c:v>
                </c:pt>
                <c:pt idx="16">
                  <c:v>28.4</c:v>
                </c:pt>
                <c:pt idx="24">
                  <c:v>12.2</c:v>
                </c:pt>
              </c:numCache>
            </c:numRef>
          </c:yVal>
          <c:smooth val="0"/>
          <c:extLst>
            <c:ext xmlns:c16="http://schemas.microsoft.com/office/drawing/2014/chart" uri="{C3380CC4-5D6E-409C-BE32-E72D297353CC}">
              <c16:uniqueId val="{00000009-1814-4DAC-8AD8-3E63D3AAC5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{6E3C2DF6-A421-4DFA-99EA-B93916AF4149}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814-4DAC-8AD8-3E63D3AAC5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{A89D6D32-0797-4648-841B-C15F400A10CB}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14-4DAC-8AD8-3E63D3AAC5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{F39502A9-CFC8-4941-8E7B-09B88369D223}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14-4DAC-8AD8-3E63D3AAC5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{C35AA2A8-98EF-455B-BB1E-7BB8D6EEE1BA}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14-4DAC-8AD8-3E63D3AAC5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{C865B537-AC16-4A9A-BD8C-8F0F3610B0E7}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14-4DAC-8AD8-3E63D3AAC5E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{7A7D77CA-BDF8-43AA-9252-9707EBB11E36}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814-4DAC-8AD8-3E63D3AAC5E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{8DB70BD6-0EF1-4AEE-BEF7-7D0B3CB9D8EC}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814-4DAC-8AD8-3E63D3AAC5E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{7C24B101-2A29-4F51-8389-1464013F0CBF}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814-4DAC-8AD8-3E63D3AAC5E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{19D478C2-7013-4B83-B9AA-5CFDE04B2E13}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814-4DAC-8AD8-3E63D3AAC5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1814-4DAC-8AD8-3E63D3AAC5E1}"/>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「元利償還金」の増加は、令和元年東日本台風による災害復旧債などの影響によるものである。  </a:t>
          </a:r>
        </a:p>
        <a:p>
          <a:r>
            <a:rPr kumimoji="1" lang="ja-JP" altLang="en-US" sz="1400">
              <a:latin typeface="ＭＳ ゴシック" pitchFamily="49" charset="-128"/>
              <a:ea typeface="ＭＳ ゴシック" pitchFamily="49" charset="-128"/>
            </a:rPr>
            <a:t>　「公共施設等総合管理計画」に基づき、公共施設の長寿命化や更新、縮小・廃止などを計画的に進める。これにより、大規模投資事業の実施時期を整理し、計画的な積立を行うなど起債への依存を抑えた財政運営を目指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地方債の発行抑制による残高の減少に加え、決算剰余金を中心とした積立や、ふるさと納税額の増加、普通交付税の追加交付分の積立による充当可能基金の増加により、将来負担比率の分子は▲</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百万円となり、マイナスとなった。  </a:t>
          </a:r>
        </a:p>
        <a:p>
          <a:r>
            <a:rPr kumimoji="1" lang="ja-JP" altLang="en-US" sz="1400">
              <a:latin typeface="ＭＳ ゴシック" pitchFamily="49" charset="-128"/>
              <a:ea typeface="ＭＳ ゴシック" pitchFamily="49" charset="-128"/>
            </a:rPr>
            <a:t>　今後も「公共施設等総合管理計画」に基づき、公共施設の長寿命化や更新、縮小・廃止などを進める中で、事業の優先度を的確に把握し、大規模投資事業の実施時期を整理しながら、計画的な基金の積立を行う。これにより、起債への過度な依存を避け、持続可能な財政運営に努め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栃木県那須町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への決算剰余金の積み立てや減債基金への普通交付税追加交付分（臨財債償還基金費分）の積み立て、公共施設等整備基金への計画的な積み立て、ふるさと納税寄附額のふるさと那須町応援基金への積み立て等により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む公共施設への対応に加え、災害の頻発化・激甚化や行政需要の高度化・多様化、地域経済の低迷による税収減などに備え、財政調整基金、減債基金及び公共施設等整備基金を中心に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ふるさと那須町応援基金：子育て支援、地域産業の振興、環境保全、福祉、教育等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公共施設等整備基金：文化教育施設、防災防火施設、水資源施設その他公共施設の整備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総合運動公園整備基金：総合運動公園の整備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ふるさと創生事業基金：活力と魅力あふれる豊かなまちづくり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森を育む基金：間伐や人材育成、担い手確保、木材利用の促進や普及啓発等の森林整備促進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百万円を取り崩した一方、ふるさと納税寄付額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公共施設等整備基金：橋りょう撤去費用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百万円、定住促進住宅分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百万円、学校施設国庫返還金相当分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森を育む基金：森林環境譲与税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百万円を積み立てたが、森を育む事業および友愛の森再整備事業で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その他の特定目的基金：設置目的に応じた事業の財源として取り崩しを実施。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ふるさと那須町応援基金：ふるさと納税寄付額に応じて積み立て、翌年度に特定目的事業の財源として活用。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公共施設等整備基金：老朽化した公共施設の改修・更新費用に活用するため、計画的に積み立てを継続。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森を育む基金：森林環境譲与税額に応じて積み立て、翌年度に対象事業の財源として取り崩し。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以上にあたる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老朽化が進む公共施設への対応に加え、災害の頻発化・激甚化、行政需要の高度化・多様化、地域経済の低迷による税収減などに備え、計画的な積み立てを継続する。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繰越金が当初見込みを上回ったため取り崩しを見送り、さらに普通交付税の追加交付分（臨財債償還基金費分）を積み立てたことで、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今後の公債費の推移を考慮し、年度間の負担を平準化できるよう、計画的に取り崩しと積み立てを実施する。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E1D9CE-0959-45F0-9131-A937E3C1E0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A9A9E12-2FE8-4D17-8433-1BF034EB95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F61C4039-F0D8-4679-BB53-03DAF8540045}"/>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F0C344BB-5106-4FD1-B8E0-77BF800597E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C418A5B4-E8DC-4206-A86A-EAC291476FF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54E9AD3C-D171-469D-AAF1-8AEC22E86D2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3C2ED01-1416-4E3B-A1EF-BA9CED5302C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D01BFF1A-5CE5-44C1-AA64-DD8D7D342A0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594128BF-5994-4214-8A0D-31889A873C1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7A023EB0-4371-48CC-A3CF-F59B0D1F23A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F2106C45-6CC1-43EF-B042-7A5679074AA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26C549F0-236A-4341-8381-992C5FABA45B}"/>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615DE64A-83EB-4ADB-906E-EEABDEA8F6E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D978B4FA-09CC-4739-8CBD-5F3DC273C80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24,011
23,542
372.34
15,625,002
14,273,314
1,203,428
8,020,942
10,623,202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DD19C90F-A385-42EF-9C2B-1B7C7024306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FCFD478E-7367-4AA4-AF85-6B15D1FF1B0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81D5C455-5ACE-4CE2-B764-94B71679D36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1A8FD61-B8B5-4016-A1F5-7C7D53C0A01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ED44BF66-03A4-482F-A379-E772A1AB2FA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6DDE7831-A80C-491D-8BEC-9568A952AC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FF6E82FF-75B3-4BCA-BDEE-C80885DA053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BC4DB16F-01DA-4657-BF11-73DEF75FED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26387DF-8E93-4A74-A848-82001916866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846A754D-B90A-47D4-992B-C3E89A3D863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552CD3FF-AD21-4BA1-A24B-02E9896142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77C62942-F169-4727-89D7-86FE245F39E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27F52B8B-E007-442C-A07C-9CE14C40725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EC73DD4C-55AA-408A-87A3-8C1860E49E3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13827E6-3A24-4F61-94F3-AD2002BF156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87759C8-89E4-4F1A-BF49-45622BEA8A6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A1805200-4CC1-44A4-A3AB-20DA90B419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BD63DA8C-F235-4D90-9BA3-E03B2576396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2BA930D6-D12C-4A33-B0CE-9C22A1910E5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BDE977B5-D1A1-451C-9C6C-696209D91EC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F97CFD4A-533D-4637-9456-A4538DB966DB}"/>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5C0466FA-9C3C-44FB-806A-7A47E4B68B8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34A70A6B-A680-4842-B35B-923702861FC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C873B7BB-EA2B-4F27-A4EA-23907647F09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1B2B4EF9-92DB-463C-B26E-D227D60A29F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C55AE73A-5D12-4A71-8C79-F0B82EFD5DD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73AFF556-2C6C-4B7D-832B-051725F065B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12025110-1290-43A6-9E0F-00F490A42D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735986AF-BD89-4F00-9B32-47649130169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B7E481A-E856-411B-A666-0782CBCD197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27D326B-3DB8-4A72-B4CB-69C8EAC22AB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DAE1657A-EC20-48DB-BAC9-429EED53327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8FE08B4D-F971-4636-BDBC-204503CEC1C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744E0167-6184-475C-917C-0379185BC1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7D470F9C-88BC-42A9-A754-C1A488EBBB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令和５年度の有形固定資産減価償却率は</a:t>
          </a:r>
          <a:r>
            <a:rPr kumimoji="1" lang="en-US" altLang="ja-JP" sz="1000">
              <a:latin typeface="ＭＳ Ｐゴシック" panose="020B0600070205080204" pitchFamily="50" charset="-128"/>
              <a:ea typeface="ＭＳ Ｐゴシック" panose="020B0600070205080204" pitchFamily="50" charset="-128"/>
            </a:rPr>
            <a:t>70.2</a:t>
          </a:r>
          <a:r>
            <a:rPr kumimoji="1" lang="ja-JP" altLang="en-US" sz="1000">
              <a:latin typeface="ＭＳ Ｐゴシック" panose="020B0600070205080204" pitchFamily="50" charset="-128"/>
              <a:ea typeface="ＭＳ Ｐゴシック" panose="020B0600070205080204" pitchFamily="50" charset="-128"/>
            </a:rPr>
            <a:t>％であり、類似団体平均と比べて</a:t>
          </a:r>
          <a:r>
            <a:rPr kumimoji="1" lang="en-US" altLang="ja-JP" sz="1000">
              <a:latin typeface="ＭＳ Ｐゴシック" panose="020B0600070205080204" pitchFamily="50" charset="-128"/>
              <a:ea typeface="ＭＳ Ｐゴシック" panose="020B0600070205080204" pitchFamily="50" charset="-128"/>
            </a:rPr>
            <a:t>3.9</a:t>
          </a:r>
          <a:r>
            <a:rPr kumimoji="1" lang="ja-JP" altLang="en-US" sz="1000">
              <a:latin typeface="ＭＳ Ｐゴシック" panose="020B0600070205080204" pitchFamily="50" charset="-128"/>
              <a:ea typeface="ＭＳ Ｐゴシック" panose="020B0600070205080204" pitchFamily="50" charset="-128"/>
            </a:rPr>
            <a:t>ポイント高くなっている。経年比較では、令和５年度、令和４年度ともに</a:t>
          </a:r>
          <a:r>
            <a:rPr kumimoji="1" lang="en-US" altLang="ja-JP" sz="1000">
              <a:latin typeface="ＭＳ Ｐゴシック" panose="020B0600070205080204" pitchFamily="50" charset="-128"/>
              <a:ea typeface="ＭＳ Ｐゴシック" panose="020B0600070205080204" pitchFamily="50" charset="-128"/>
            </a:rPr>
            <a:t>1.7</a:t>
          </a:r>
          <a:r>
            <a:rPr kumimoji="1" lang="ja-JP" altLang="en-US" sz="1000">
              <a:latin typeface="ＭＳ Ｐゴシック" panose="020B0600070205080204" pitchFamily="50" charset="-128"/>
              <a:ea typeface="ＭＳ Ｐゴシック" panose="020B0600070205080204" pitchFamily="50" charset="-128"/>
            </a:rPr>
            <a:t>ポイントの増加となっており、資産の老朽化が著しく進行している。</a:t>
          </a:r>
        </a:p>
        <a:p>
          <a:r>
            <a:rPr kumimoji="1" lang="ja-JP" altLang="en-US" sz="1000">
              <a:latin typeface="ＭＳ Ｐゴシック" panose="020B0600070205080204" pitchFamily="50" charset="-128"/>
              <a:ea typeface="ＭＳ Ｐゴシック" panose="020B0600070205080204" pitchFamily="50" charset="-128"/>
            </a:rPr>
            <a:t>これは保有資産が多いため、更新や改修を行ってはいるものの、減価償却費がそれを上回っていることが要因である。結果として、資産の更新が進まないことで、維持補修費も年々増加している。</a:t>
          </a:r>
        </a:p>
        <a:p>
          <a:r>
            <a:rPr kumimoji="1" lang="ja-JP" altLang="en-US" sz="1000">
              <a:latin typeface="ＭＳ Ｐゴシック" panose="020B0600070205080204" pitchFamily="50" charset="-128"/>
              <a:ea typeface="ＭＳ Ｐゴシック" panose="020B0600070205080204" pitchFamily="50" charset="-128"/>
            </a:rPr>
            <a:t>今後は、公共施設等総合管理計画に基づき、老朽化した施設の長寿命化や集約・複合化、除却などを計画的に推進していく。</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385ACB36-A0DD-4193-BC11-F949A8F8057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B7BCDFA3-FDBE-46A8-99E5-86917FB7D11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17E2419C-D299-4E60-8229-5169B551D11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DCF0ADCB-A9A4-47F8-9DEF-DE4CE4C70E8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E0215F90-3427-4C76-87AD-A5C183BF815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D06BF651-E705-480C-B3FA-12E8DB4D99E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11561667-1EA6-4A63-AD86-21852033409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B94CF97-A581-4EDB-A9FD-1480752498E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F04FE56-6350-44C4-9E99-BB76498F1FE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AE7FE2DD-22F5-4725-BF9C-B0F9720BBF0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DF16E8EB-30A4-40A7-BB61-1561BBDD8B0C}"/>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35406FB3-B3C0-40C1-A90A-00ACD3CA065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97175F77-360A-4515-9C82-83244D8F347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066DCD0-FA4F-4267-BD47-8857FE10190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4DFD85E5-9DA3-4D9F-85C8-0BD4C66E5BD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EC1824C7-6EE6-41DA-9E4E-1A14853D2E8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7" name="直線コネクタ 66">
          <a:extLst>
            <a:ext uri="{FF2B5EF4-FFF2-40B4-BE49-F238E27FC236}">
              <a16:creationId xmlns:a16="http://schemas.microsoft.com/office/drawing/2014/main" id="{FBF6022E-3644-4F5E-8F3D-31DEAB995B0E}"/>
            </a:ext>
          </a:extLst>
        </xdr:cNvPr>
        <xdr:cNvCxnSpPr/>
      </xdr:nvCxnSpPr>
      <xdr:spPr>
        <a:xfrm flipV="1">
          <a:off x="4760595" y="5460365"/>
          <a:ext cx="1270" cy="1039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8" name="有形固定資産減価償却率最小値テキスト">
          <a:extLst>
            <a:ext uri="{FF2B5EF4-FFF2-40B4-BE49-F238E27FC236}">
              <a16:creationId xmlns:a16="http://schemas.microsoft.com/office/drawing/2014/main" id="{6B787EC0-E6BE-4D55-8E6F-E4DCD4362E2B}"/>
            </a:ext>
          </a:extLst>
        </xdr:cNvPr>
        <xdr:cNvSpPr txBox="1"/>
      </xdr:nvSpPr>
      <xdr:spPr>
        <a:xfrm>
          <a:off x="4813300" y="650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9" name="直線コネクタ 68">
          <a:extLst>
            <a:ext uri="{FF2B5EF4-FFF2-40B4-BE49-F238E27FC236}">
              <a16:creationId xmlns:a16="http://schemas.microsoft.com/office/drawing/2014/main" id="{0E33B0C5-9FBF-4F02-832D-1790C5A22BB2}"/>
            </a:ext>
          </a:extLst>
        </xdr:cNvPr>
        <xdr:cNvCxnSpPr/>
      </xdr:nvCxnSpPr>
      <xdr:spPr>
        <a:xfrm>
          <a:off x="4673600" y="6500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70" name="有形固定資産減価償却率最大値テキスト">
          <a:extLst>
            <a:ext uri="{FF2B5EF4-FFF2-40B4-BE49-F238E27FC236}">
              <a16:creationId xmlns:a16="http://schemas.microsoft.com/office/drawing/2014/main" id="{4B486056-0802-49AF-A513-BF354D6F8058}"/>
            </a:ext>
          </a:extLst>
        </xdr:cNvPr>
        <xdr:cNvSpPr txBox="1"/>
      </xdr:nvSpPr>
      <xdr:spPr>
        <a:xfrm>
          <a:off x="4813300" y="52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1" name="直線コネクタ 70">
          <a:extLst>
            <a:ext uri="{FF2B5EF4-FFF2-40B4-BE49-F238E27FC236}">
              <a16:creationId xmlns:a16="http://schemas.microsoft.com/office/drawing/2014/main" id="{4B8A7011-27FE-4FD3-A922-95752C433991}"/>
            </a:ext>
          </a:extLst>
        </xdr:cNvPr>
        <xdr:cNvCxnSpPr/>
      </xdr:nvCxnSpPr>
      <xdr:spPr>
        <a:xfrm>
          <a:off x="4673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127864</xdr:rowOff>
    </xdr:from>
    <xdr:ext cx="405111" cy="259045"/>
    <xdr:sp macro="" textlink="">
      <xdr:nvSpPr>
        <xdr:cNvPr id="72" name="有形固定資産減価償却率平均値テキスト">
          <a:extLst>
            <a:ext uri="{FF2B5EF4-FFF2-40B4-BE49-F238E27FC236}">
              <a16:creationId xmlns:a16="http://schemas.microsoft.com/office/drawing/2014/main" id="{D111A291-B98D-432C-B37B-169F2F53A971}"/>
            </a:ext>
          </a:extLst>
        </xdr:cNvPr>
        <xdr:cNvSpPr txBox="1"/>
      </xdr:nvSpPr>
      <xdr:spPr>
        <a:xfrm>
          <a:off x="4813300" y="5699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3" name="フローチャート: 判断 72">
          <a:extLst>
            <a:ext uri="{FF2B5EF4-FFF2-40B4-BE49-F238E27FC236}">
              <a16:creationId xmlns:a16="http://schemas.microsoft.com/office/drawing/2014/main" id="{48D62F67-C75F-47D8-A212-83A9F81288BA}"/>
            </a:ext>
          </a:extLst>
        </xdr:cNvPr>
        <xdr:cNvSpPr/>
      </xdr:nvSpPr>
      <xdr:spPr>
        <a:xfrm>
          <a:off x="4711700" y="584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4" name="フローチャート: 判断 73">
          <a:extLst>
            <a:ext uri="{FF2B5EF4-FFF2-40B4-BE49-F238E27FC236}">
              <a16:creationId xmlns:a16="http://schemas.microsoft.com/office/drawing/2014/main" id="{11D50350-708A-4C0C-829E-442D071D0D1C}"/>
            </a:ext>
          </a:extLst>
        </xdr:cNvPr>
        <xdr:cNvSpPr/>
      </xdr:nvSpPr>
      <xdr:spPr>
        <a:xfrm>
          <a:off x="4000500" y="579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5" name="フローチャート: 判断 74">
          <a:extLst>
            <a:ext uri="{FF2B5EF4-FFF2-40B4-BE49-F238E27FC236}">
              <a16:creationId xmlns:a16="http://schemas.microsoft.com/office/drawing/2014/main" id="{6F5B5CD7-2948-4B29-9498-095E315A31A2}"/>
            </a:ext>
          </a:extLst>
        </xdr:cNvPr>
        <xdr:cNvSpPr/>
      </xdr:nvSpPr>
      <xdr:spPr>
        <a:xfrm>
          <a:off x="3238500" y="57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6" name="フローチャート: 判断 75">
          <a:extLst>
            <a:ext uri="{FF2B5EF4-FFF2-40B4-BE49-F238E27FC236}">
              <a16:creationId xmlns:a16="http://schemas.microsoft.com/office/drawing/2014/main" id="{6F724AA3-8E46-45E3-BCBF-8C9CFB3FDB3B}"/>
            </a:ext>
          </a:extLst>
        </xdr:cNvPr>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7" name="フローチャート: 判断 76">
          <a:extLst>
            <a:ext uri="{FF2B5EF4-FFF2-40B4-BE49-F238E27FC236}">
              <a16:creationId xmlns:a16="http://schemas.microsoft.com/office/drawing/2014/main" id="{25C7605F-3D08-41E8-9574-412480ED1658}"/>
            </a:ext>
          </a:extLst>
        </xdr:cNvPr>
        <xdr:cNvSpPr/>
      </xdr:nvSpPr>
      <xdr:spPr>
        <a:xfrm>
          <a:off x="1714500" y="56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FAE5A28A-540F-4001-8E1D-8D6CFA37719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EEC9207-7EC2-4605-9891-4364EED9519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D4ED23D-0B18-4543-9BB9-8B181B71F4D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A91774E-66B8-4DE3-B4A6-AFB87561750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A04A0FF-0698-4D50-9059-9160DF46376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3" name="楕円 82">
          <a:extLst>
            <a:ext uri="{FF2B5EF4-FFF2-40B4-BE49-F238E27FC236}">
              <a16:creationId xmlns:a16="http://schemas.microsoft.com/office/drawing/2014/main" id="{75CD792F-FA5D-4E44-8377-35E714E60036}"/>
            </a:ext>
          </a:extLst>
        </xdr:cNvPr>
        <xdr:cNvSpPr/>
      </xdr:nvSpPr>
      <xdr:spPr>
        <a:xfrm>
          <a:off x="47117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52299</xdr:rowOff>
    </xdr:from>
    <xdr:ext cx="405111" cy="259045"/>
    <xdr:sp macro="" textlink="">
      <xdr:nvSpPr>
        <xdr:cNvPr id="84" name="有形固定資産減価償却率該当値テキスト">
          <a:extLst>
            <a:ext uri="{FF2B5EF4-FFF2-40B4-BE49-F238E27FC236}">
              <a16:creationId xmlns:a16="http://schemas.microsoft.com/office/drawing/2014/main" id="{C66DC6CE-5EE8-4345-A7F7-1AA6B2253EB9}"/>
            </a:ext>
          </a:extLst>
        </xdr:cNvPr>
        <xdr:cNvSpPr txBox="1"/>
      </xdr:nvSpPr>
      <xdr:spPr>
        <a:xfrm>
          <a:off x="4813300" y="59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12700</xdr:rowOff>
    </xdr:from>
    <xdr:to>
      <xdr:col>19</xdr:col>
      <xdr:colOff>187325</xdr:colOff>
      <xdr:row>30</xdr:row>
      <xdr:rowOff>114300</xdr:rowOff>
    </xdr:to>
    <xdr:sp macro="" textlink="">
      <xdr:nvSpPr>
        <xdr:cNvPr id="85" name="楕円 84">
          <a:extLst>
            <a:ext uri="{FF2B5EF4-FFF2-40B4-BE49-F238E27FC236}">
              <a16:creationId xmlns:a16="http://schemas.microsoft.com/office/drawing/2014/main" id="{BC47C323-5064-42EE-A798-7FBE5980C0C8}"/>
            </a:ext>
          </a:extLst>
        </xdr:cNvPr>
        <xdr:cNvSpPr/>
      </xdr:nvSpPr>
      <xdr:spPr>
        <a:xfrm>
          <a:off x="4000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63500</xdr:rowOff>
    </xdr:from>
    <xdr:to>
      <xdr:col>23</xdr:col>
      <xdr:colOff>85725</xdr:colOff>
      <xdr:row>30</xdr:row>
      <xdr:rowOff>124672</xdr:rowOff>
    </xdr:to>
    <xdr:cxnSp macro="">
      <xdr:nvCxnSpPr>
        <xdr:cNvPr id="86" name="直線コネクタ 85">
          <a:extLst>
            <a:ext uri="{FF2B5EF4-FFF2-40B4-BE49-F238E27FC236}">
              <a16:creationId xmlns:a16="http://schemas.microsoft.com/office/drawing/2014/main" id="{E17F4365-1E13-45C1-9878-114E4D60C3CA}"/>
            </a:ext>
          </a:extLst>
        </xdr:cNvPr>
        <xdr:cNvCxnSpPr/>
      </xdr:nvCxnSpPr>
      <xdr:spPr>
        <a:xfrm>
          <a:off x="4051300" y="597852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122978</xdr:rowOff>
    </xdr:from>
    <xdr:to>
      <xdr:col>15</xdr:col>
      <xdr:colOff>187325</xdr:colOff>
      <xdr:row>30</xdr:row>
      <xdr:rowOff>53128</xdr:rowOff>
    </xdr:to>
    <xdr:sp macro="" textlink="">
      <xdr:nvSpPr>
        <xdr:cNvPr id="87" name="楕円 86">
          <a:extLst>
            <a:ext uri="{FF2B5EF4-FFF2-40B4-BE49-F238E27FC236}">
              <a16:creationId xmlns:a16="http://schemas.microsoft.com/office/drawing/2014/main" id="{B9F57901-D456-4598-96D5-E02B7F29FAF3}"/>
            </a:ext>
          </a:extLst>
        </xdr:cNvPr>
        <xdr:cNvSpPr/>
      </xdr:nvSpPr>
      <xdr:spPr>
        <a:xfrm>
          <a:off x="3238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2328</xdr:rowOff>
    </xdr:from>
    <xdr:to>
      <xdr:col>19</xdr:col>
      <xdr:colOff>136525</xdr:colOff>
      <xdr:row>30</xdr:row>
      <xdr:rowOff>63500</xdr:rowOff>
    </xdr:to>
    <xdr:cxnSp macro="">
      <xdr:nvCxnSpPr>
        <xdr:cNvPr id="88" name="直線コネクタ 87">
          <a:extLst>
            <a:ext uri="{FF2B5EF4-FFF2-40B4-BE49-F238E27FC236}">
              <a16:creationId xmlns:a16="http://schemas.microsoft.com/office/drawing/2014/main" id="{FCAC8074-AB69-495D-91B8-AF24E9B1CF55}"/>
            </a:ext>
          </a:extLst>
        </xdr:cNvPr>
        <xdr:cNvCxnSpPr/>
      </xdr:nvCxnSpPr>
      <xdr:spPr>
        <a:xfrm>
          <a:off x="3289300" y="591735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69003</xdr:rowOff>
    </xdr:from>
    <xdr:to>
      <xdr:col>11</xdr:col>
      <xdr:colOff>187325</xdr:colOff>
      <xdr:row>29</xdr:row>
      <xdr:rowOff>170603</xdr:rowOff>
    </xdr:to>
    <xdr:sp macro="" textlink="">
      <xdr:nvSpPr>
        <xdr:cNvPr id="89" name="楕円 88">
          <a:extLst>
            <a:ext uri="{FF2B5EF4-FFF2-40B4-BE49-F238E27FC236}">
              <a16:creationId xmlns:a16="http://schemas.microsoft.com/office/drawing/2014/main" id="{AF0D45CF-C6AE-40DC-AFE3-986FB5CB0AAC}"/>
            </a:ext>
          </a:extLst>
        </xdr:cNvPr>
        <xdr:cNvSpPr/>
      </xdr:nvSpPr>
      <xdr:spPr>
        <a:xfrm>
          <a:off x="2476500" y="58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119803</xdr:rowOff>
    </xdr:from>
    <xdr:to>
      <xdr:col>15</xdr:col>
      <xdr:colOff>136525</xdr:colOff>
      <xdr:row>30</xdr:row>
      <xdr:rowOff>2328</xdr:rowOff>
    </xdr:to>
    <xdr:cxnSp macro="">
      <xdr:nvCxnSpPr>
        <xdr:cNvPr id="90" name="直線コネクタ 89">
          <a:extLst>
            <a:ext uri="{FF2B5EF4-FFF2-40B4-BE49-F238E27FC236}">
              <a16:creationId xmlns:a16="http://schemas.microsoft.com/office/drawing/2014/main" id="{74A5A5DB-DBB6-486E-BBE6-8FB25821B9A4}"/>
            </a:ext>
          </a:extLst>
        </xdr:cNvPr>
        <xdr:cNvCxnSpPr/>
      </xdr:nvCxnSpPr>
      <xdr:spPr>
        <a:xfrm>
          <a:off x="2527300" y="586337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4233</xdr:rowOff>
    </xdr:from>
    <xdr:to>
      <xdr:col>7</xdr:col>
      <xdr:colOff>187325</xdr:colOff>
      <xdr:row>29</xdr:row>
      <xdr:rowOff>105833</xdr:rowOff>
    </xdr:to>
    <xdr:sp macro="" textlink="">
      <xdr:nvSpPr>
        <xdr:cNvPr id="91" name="楕円 90">
          <a:extLst>
            <a:ext uri="{FF2B5EF4-FFF2-40B4-BE49-F238E27FC236}">
              <a16:creationId xmlns:a16="http://schemas.microsoft.com/office/drawing/2014/main" id="{F33403B6-421E-4F8C-8A31-F3BF597A4EE4}"/>
            </a:ext>
          </a:extLst>
        </xdr:cNvPr>
        <xdr:cNvSpPr/>
      </xdr:nvSpPr>
      <xdr:spPr>
        <a:xfrm>
          <a:off x="1714500" y="574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55033</xdr:rowOff>
    </xdr:from>
    <xdr:to>
      <xdr:col>11</xdr:col>
      <xdr:colOff>136525</xdr:colOff>
      <xdr:row>29</xdr:row>
      <xdr:rowOff>119803</xdr:rowOff>
    </xdr:to>
    <xdr:cxnSp macro="">
      <xdr:nvCxnSpPr>
        <xdr:cNvPr id="92" name="直線コネクタ 91">
          <a:extLst>
            <a:ext uri="{FF2B5EF4-FFF2-40B4-BE49-F238E27FC236}">
              <a16:creationId xmlns:a16="http://schemas.microsoft.com/office/drawing/2014/main" id="{B2841E09-A043-4965-8B53-CBD97C6706A4}"/>
            </a:ext>
          </a:extLst>
        </xdr:cNvPr>
        <xdr:cNvCxnSpPr/>
      </xdr:nvCxnSpPr>
      <xdr:spPr>
        <a:xfrm>
          <a:off x="1765300" y="579860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165540</xdr:rowOff>
    </xdr:from>
    <xdr:ext cx="405111" cy="259045"/>
    <xdr:sp macro="" textlink="">
      <xdr:nvSpPr>
        <xdr:cNvPr id="93" name="n_1aveValue有形固定資産減価償却率">
          <a:extLst>
            <a:ext uri="{FF2B5EF4-FFF2-40B4-BE49-F238E27FC236}">
              <a16:creationId xmlns:a16="http://schemas.microsoft.com/office/drawing/2014/main" id="{7CC014AB-C22E-4C0C-B063-5B03A4CA23CD}"/>
            </a:ext>
          </a:extLst>
        </xdr:cNvPr>
        <xdr:cNvSpPr txBox="1"/>
      </xdr:nvSpPr>
      <xdr:spPr>
        <a:xfrm>
          <a:off x="3836044" y="5566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4" name="n_2aveValue有形固定資産減価償却率">
          <a:extLst>
            <a:ext uri="{FF2B5EF4-FFF2-40B4-BE49-F238E27FC236}">
              <a16:creationId xmlns:a16="http://schemas.microsoft.com/office/drawing/2014/main" id="{9050187C-E96E-4727-99AC-851171078D87}"/>
            </a:ext>
          </a:extLst>
        </xdr:cNvPr>
        <xdr:cNvSpPr txBox="1"/>
      </xdr:nvSpPr>
      <xdr:spPr>
        <a:xfrm>
          <a:off x="3086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5" name="n_3aveValue有形固定資産減価償却率">
          <a:extLst>
            <a:ext uri="{FF2B5EF4-FFF2-40B4-BE49-F238E27FC236}">
              <a16:creationId xmlns:a16="http://schemas.microsoft.com/office/drawing/2014/main" id="{689608A6-43CF-472A-9A60-3D65F292E116}"/>
            </a:ext>
          </a:extLst>
        </xdr:cNvPr>
        <xdr:cNvSpPr txBox="1"/>
      </xdr:nvSpPr>
      <xdr:spPr>
        <a:xfrm>
          <a:off x="2324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43197</xdr:rowOff>
    </xdr:from>
    <xdr:ext cx="405111" cy="259045"/>
    <xdr:sp macro="" textlink="">
      <xdr:nvSpPr>
        <xdr:cNvPr id="96" name="n_4aveValue有形固定資産減価償却率">
          <a:extLst>
            <a:ext uri="{FF2B5EF4-FFF2-40B4-BE49-F238E27FC236}">
              <a16:creationId xmlns:a16="http://schemas.microsoft.com/office/drawing/2014/main" id="{6BB7352E-6AE6-444C-AB6D-C8BF4342F3C2}"/>
            </a:ext>
          </a:extLst>
        </xdr:cNvPr>
        <xdr:cNvSpPr txBox="1"/>
      </xdr:nvSpPr>
      <xdr:spPr>
        <a:xfrm>
          <a:off x="1562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105427</xdr:rowOff>
    </xdr:from>
    <xdr:ext cx="405111" cy="259045"/>
    <xdr:sp macro="" textlink="">
      <xdr:nvSpPr>
        <xdr:cNvPr id="97" name="n_1mainValue有形固定資産減価償却率">
          <a:extLst>
            <a:ext uri="{FF2B5EF4-FFF2-40B4-BE49-F238E27FC236}">
              <a16:creationId xmlns:a16="http://schemas.microsoft.com/office/drawing/2014/main" id="{B2214A17-378B-48DA-A7D4-F5AB779BC643}"/>
            </a:ext>
          </a:extLst>
        </xdr:cNvPr>
        <xdr:cNvSpPr txBox="1"/>
      </xdr:nvSpPr>
      <xdr:spPr>
        <a:xfrm>
          <a:off x="3836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44255</xdr:rowOff>
    </xdr:from>
    <xdr:ext cx="405111" cy="259045"/>
    <xdr:sp macro="" textlink="">
      <xdr:nvSpPr>
        <xdr:cNvPr id="98" name="n_2mainValue有形固定資産減価償却率">
          <a:extLst>
            <a:ext uri="{FF2B5EF4-FFF2-40B4-BE49-F238E27FC236}">
              <a16:creationId xmlns:a16="http://schemas.microsoft.com/office/drawing/2014/main" id="{5A5CEA4D-2F31-461E-A16F-9ED089EE454B}"/>
            </a:ext>
          </a:extLst>
        </xdr:cNvPr>
        <xdr:cNvSpPr txBox="1"/>
      </xdr:nvSpPr>
      <xdr:spPr>
        <a:xfrm>
          <a:off x="3086744" y="595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161730</xdr:rowOff>
    </xdr:from>
    <xdr:ext cx="405111" cy="259045"/>
    <xdr:sp macro="" textlink="">
      <xdr:nvSpPr>
        <xdr:cNvPr id="99" name="n_3mainValue有形固定資産減価償却率">
          <a:extLst>
            <a:ext uri="{FF2B5EF4-FFF2-40B4-BE49-F238E27FC236}">
              <a16:creationId xmlns:a16="http://schemas.microsoft.com/office/drawing/2014/main" id="{7E140EBA-08E8-49DB-9168-D5308719D83D}"/>
            </a:ext>
          </a:extLst>
        </xdr:cNvPr>
        <xdr:cNvSpPr txBox="1"/>
      </xdr:nvSpPr>
      <xdr:spPr>
        <a:xfrm>
          <a:off x="23247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96960</xdr:rowOff>
    </xdr:from>
    <xdr:ext cx="405111" cy="259045"/>
    <xdr:sp macro="" textlink="">
      <xdr:nvSpPr>
        <xdr:cNvPr id="100" name="n_4mainValue有形固定資産減価償却率">
          <a:extLst>
            <a:ext uri="{FF2B5EF4-FFF2-40B4-BE49-F238E27FC236}">
              <a16:creationId xmlns:a16="http://schemas.microsoft.com/office/drawing/2014/main" id="{F882DE85-D194-4957-9CFD-7504DE7BDD71}"/>
            </a:ext>
          </a:extLst>
        </xdr:cNvPr>
        <xdr:cNvSpPr txBox="1"/>
      </xdr:nvSpPr>
      <xdr:spPr>
        <a:xfrm>
          <a:off x="1562744" y="584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6709272-B632-40E4-AA53-823DD4C459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93D1E3D0-E0A5-4380-AD6D-DDAA706775F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39CBB9D-B6C8-4EA0-A4E5-7EEB72AED2C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D483169F-D2F9-48C4-933D-3B85D98B13A4}"/>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D3C812E3-75DF-4B83-B3DD-A10B75AB5B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02B9D85-5746-45D0-95C6-F1F48AA4254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B035752-1F44-4E9C-BA96-D58047EF9F6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67ED1EC0-B61F-43E4-966F-BDDA49B57F0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75742AA6-12D1-41B0-B1A6-4EC30C538ED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221A394A-4069-44C7-93F4-8C39C688EDC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41A68B5-AC4F-4181-BA51-A26F80C547E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51E0D31F-5076-4917-84DE-B92E830E0FE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FEBAA4C2-971D-46F1-8FAC-3F5ADC9C2F8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令和５年度の債務償還比率は</a:t>
          </a:r>
          <a:r>
            <a:rPr kumimoji="1" lang="en-US" altLang="ja-JP" sz="1100">
              <a:latin typeface="ＭＳ Ｐゴシック" panose="020B0600070205080204" pitchFamily="50" charset="-128"/>
              <a:ea typeface="ＭＳ Ｐゴシック" panose="020B0600070205080204" pitchFamily="50" charset="-128"/>
            </a:rPr>
            <a:t>423.7</a:t>
          </a:r>
          <a:r>
            <a:rPr kumimoji="1" lang="ja-JP" altLang="en-US" sz="1100">
              <a:latin typeface="ＭＳ Ｐゴシック" panose="020B0600070205080204" pitchFamily="50" charset="-128"/>
              <a:ea typeface="ＭＳ Ｐゴシック" panose="020B0600070205080204" pitchFamily="50" charset="-128"/>
            </a:rPr>
            <a:t>％であり、類似団体平均を</a:t>
          </a:r>
          <a:r>
            <a:rPr kumimoji="1" lang="en-US" altLang="ja-JP" sz="1100">
              <a:latin typeface="ＭＳ Ｐゴシック" panose="020B0600070205080204" pitchFamily="50" charset="-128"/>
              <a:ea typeface="ＭＳ Ｐゴシック" panose="020B0600070205080204" pitchFamily="50" charset="-128"/>
            </a:rPr>
            <a:t>48.1</a:t>
          </a:r>
          <a:r>
            <a:rPr kumimoji="1" lang="ja-JP" altLang="en-US" sz="1100">
              <a:latin typeface="ＭＳ Ｐゴシック" panose="020B0600070205080204" pitchFamily="50" charset="-128"/>
              <a:ea typeface="ＭＳ Ｐゴシック" panose="020B0600070205080204" pitchFamily="50" charset="-128"/>
            </a:rPr>
            <a:t>ポイント上回る高い水準となっている。一方で、経年比較では</a:t>
          </a:r>
          <a:r>
            <a:rPr kumimoji="1" lang="en-US" altLang="ja-JP" sz="1100">
              <a:latin typeface="ＭＳ Ｐゴシック" panose="020B0600070205080204" pitchFamily="50" charset="-128"/>
              <a:ea typeface="ＭＳ Ｐゴシック" panose="020B0600070205080204" pitchFamily="50" charset="-128"/>
            </a:rPr>
            <a:t>60.3</a:t>
          </a:r>
          <a:r>
            <a:rPr kumimoji="1" lang="ja-JP" altLang="en-US" sz="1100">
              <a:latin typeface="ＭＳ Ｐゴシック" panose="020B0600070205080204" pitchFamily="50" charset="-128"/>
              <a:ea typeface="ＭＳ Ｐゴシック" panose="020B0600070205080204" pitchFamily="50" charset="-128"/>
            </a:rPr>
            <a:t>ポイントの減少が見られ、改善傾向にある。これは、地方債発行額の抑制による地方債現在高の減少や、財政調整基金等の基金の積み増しによるものである。</a:t>
          </a:r>
        </a:p>
        <a:p>
          <a:r>
            <a:rPr kumimoji="1" lang="ja-JP" altLang="en-US" sz="1100">
              <a:latin typeface="ＭＳ Ｐゴシック" panose="020B0600070205080204" pitchFamily="50" charset="-128"/>
              <a:ea typeface="ＭＳ Ｐゴシック" panose="020B0600070205080204" pitchFamily="50" charset="-128"/>
            </a:rPr>
            <a:t>しかしながら、依然として類似団体平均を大きく上回っていることから、今後も地方債発行額の抑制や事務事業の見直しを継続するとともに、基金等の適正な確保に努めていく。</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D77CE8E-BA13-4D0F-AFF8-6AF48D26AD6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4BAA3F30-B818-408A-AFFC-7D4058A6D9E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3F666CD6-3EE2-4C64-A40E-5562B191F79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6B673729-D9E3-4D39-940B-4E7269CBBC96}"/>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12B4878B-A3BC-4653-B992-CE044885E48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3148AA43-3AB6-4894-8696-4425DE4766B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637EDD30-E47B-4D91-949E-63992904A33F}"/>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C05AD46D-28D9-4601-A9DF-F537C3F201C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59EFA2A7-CBB9-4EAB-AB9F-9215D7AF4B4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5DB50FEC-53EE-4A2E-8953-C903C836879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50D4B9B2-3E04-461B-B69A-BC32D01097B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86B048AF-B94C-4C98-9AC7-8DA9E2163F5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D111DD6D-5987-47BC-AF47-5BB75E70B355}"/>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466BCA99-2D16-4C70-9821-EA4A7EECDA0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727AA577-7891-4712-BB87-48A588D2DA9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9" name="直線コネクタ 128">
          <a:extLst>
            <a:ext uri="{FF2B5EF4-FFF2-40B4-BE49-F238E27FC236}">
              <a16:creationId xmlns:a16="http://schemas.microsoft.com/office/drawing/2014/main" id="{85D36F0B-E093-4902-B21A-219FE9932197}"/>
            </a:ext>
          </a:extLst>
        </xdr:cNvPr>
        <xdr:cNvCxnSpPr/>
      </xdr:nvCxnSpPr>
      <xdr:spPr>
        <a:xfrm flipV="1">
          <a:off x="14793595" y="5334783"/>
          <a:ext cx="1269" cy="1245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30" name="債務償還比率最小値テキスト">
          <a:extLst>
            <a:ext uri="{FF2B5EF4-FFF2-40B4-BE49-F238E27FC236}">
              <a16:creationId xmlns:a16="http://schemas.microsoft.com/office/drawing/2014/main" id="{C88BF656-5D59-4341-B87E-1B22DCEC07AE}"/>
            </a:ext>
          </a:extLst>
        </xdr:cNvPr>
        <xdr:cNvSpPr txBox="1"/>
      </xdr:nvSpPr>
      <xdr:spPr>
        <a:xfrm>
          <a:off x="14846300" y="65843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31" name="直線コネクタ 130">
          <a:extLst>
            <a:ext uri="{FF2B5EF4-FFF2-40B4-BE49-F238E27FC236}">
              <a16:creationId xmlns:a16="http://schemas.microsoft.com/office/drawing/2014/main" id="{2BF73295-4E25-4055-B047-236D4EA24C1D}"/>
            </a:ext>
          </a:extLst>
        </xdr:cNvPr>
        <xdr:cNvCxnSpPr/>
      </xdr:nvCxnSpPr>
      <xdr:spPr>
        <a:xfrm>
          <a:off x="14706600" y="6580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2" name="債務償還比率最大値テキスト">
          <a:extLst>
            <a:ext uri="{FF2B5EF4-FFF2-40B4-BE49-F238E27FC236}">
              <a16:creationId xmlns:a16="http://schemas.microsoft.com/office/drawing/2014/main" id="{CB4873CB-852A-4379-882B-FCFD13AF68EC}"/>
            </a:ext>
          </a:extLst>
        </xdr:cNvPr>
        <xdr:cNvSpPr txBox="1"/>
      </xdr:nvSpPr>
      <xdr:spPr>
        <a:xfrm>
          <a:off x="14846300" y="511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3" name="直線コネクタ 132">
          <a:extLst>
            <a:ext uri="{FF2B5EF4-FFF2-40B4-BE49-F238E27FC236}">
              <a16:creationId xmlns:a16="http://schemas.microsoft.com/office/drawing/2014/main" id="{E3ACE6A4-9B2F-4FEB-AF79-D62E5E3AB5DC}"/>
            </a:ext>
          </a:extLst>
        </xdr:cNvPr>
        <xdr:cNvCxnSpPr/>
      </xdr:nvCxnSpPr>
      <xdr:spPr>
        <a:xfrm>
          <a:off x="14706600" y="5334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4" name="債務償還比率平均値テキスト">
          <a:extLst>
            <a:ext uri="{FF2B5EF4-FFF2-40B4-BE49-F238E27FC236}">
              <a16:creationId xmlns:a16="http://schemas.microsoft.com/office/drawing/2014/main" id="{0AB97EBE-2015-44EE-8A10-AE289E5EEDD6}"/>
            </a:ext>
          </a:extLst>
        </xdr:cNvPr>
        <xdr:cNvSpPr txBox="1"/>
      </xdr:nvSpPr>
      <xdr:spPr>
        <a:xfrm>
          <a:off x="14846300" y="5563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5" name="フローチャート: 判断 134">
          <a:extLst>
            <a:ext uri="{FF2B5EF4-FFF2-40B4-BE49-F238E27FC236}">
              <a16:creationId xmlns:a16="http://schemas.microsoft.com/office/drawing/2014/main" id="{E2012DDE-F9E6-45F9-886F-7D857D2F8CBC}"/>
            </a:ext>
          </a:extLst>
        </xdr:cNvPr>
        <xdr:cNvSpPr/>
      </xdr:nvSpPr>
      <xdr:spPr>
        <a:xfrm>
          <a:off x="14744700" y="571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6" name="フローチャート: 判断 135">
          <a:extLst>
            <a:ext uri="{FF2B5EF4-FFF2-40B4-BE49-F238E27FC236}">
              <a16:creationId xmlns:a16="http://schemas.microsoft.com/office/drawing/2014/main" id="{7F91B6F0-BA8C-4255-8230-A412F6D419F6}"/>
            </a:ext>
          </a:extLst>
        </xdr:cNvPr>
        <xdr:cNvSpPr/>
      </xdr:nvSpPr>
      <xdr:spPr>
        <a:xfrm>
          <a:off x="140335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7" name="フローチャート: 判断 136">
          <a:extLst>
            <a:ext uri="{FF2B5EF4-FFF2-40B4-BE49-F238E27FC236}">
              <a16:creationId xmlns:a16="http://schemas.microsoft.com/office/drawing/2014/main" id="{221EE031-1178-4509-8D84-06AFEF508F92}"/>
            </a:ext>
          </a:extLst>
        </xdr:cNvPr>
        <xdr:cNvSpPr/>
      </xdr:nvSpPr>
      <xdr:spPr>
        <a:xfrm>
          <a:off x="13271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8" name="フローチャート: 判断 137">
          <a:extLst>
            <a:ext uri="{FF2B5EF4-FFF2-40B4-BE49-F238E27FC236}">
              <a16:creationId xmlns:a16="http://schemas.microsoft.com/office/drawing/2014/main" id="{B2087843-9740-458D-A4DB-DC5328B62593}"/>
            </a:ext>
          </a:extLst>
        </xdr:cNvPr>
        <xdr:cNvSpPr/>
      </xdr:nvSpPr>
      <xdr:spPr>
        <a:xfrm>
          <a:off x="12509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9" name="フローチャート: 判断 138">
          <a:extLst>
            <a:ext uri="{FF2B5EF4-FFF2-40B4-BE49-F238E27FC236}">
              <a16:creationId xmlns:a16="http://schemas.microsoft.com/office/drawing/2014/main" id="{B0F856B1-5C7E-4137-B2DB-6D33B6A37E2F}"/>
            </a:ext>
          </a:extLst>
        </xdr:cNvPr>
        <xdr:cNvSpPr/>
      </xdr:nvSpPr>
      <xdr:spPr>
        <a:xfrm>
          <a:off x="11747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A126F6F-C029-4284-AC47-F85FD0775D8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2CC5B96-A39B-438C-867B-C9D8AB1CABE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7176C53-93AE-4F90-9E30-44D776D750E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EE5AAB2-DE58-4A55-9B4C-9E5D499A4D7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31F9975-F0C2-43D4-996A-EAC22CA8BA9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26663</xdr:rowOff>
    </xdr:from>
    <xdr:to>
      <xdr:col>76</xdr:col>
      <xdr:colOff>73025</xdr:colOff>
      <xdr:row>29</xdr:row>
      <xdr:rowOff>128263</xdr:rowOff>
    </xdr:to>
    <xdr:sp macro="" textlink="">
      <xdr:nvSpPr>
        <xdr:cNvPr id="145" name="楕円 144">
          <a:extLst>
            <a:ext uri="{FF2B5EF4-FFF2-40B4-BE49-F238E27FC236}">
              <a16:creationId xmlns:a16="http://schemas.microsoft.com/office/drawing/2014/main" id="{0798CC02-82E6-4D5B-9A4D-51B8198AB03B}"/>
            </a:ext>
          </a:extLst>
        </xdr:cNvPr>
        <xdr:cNvSpPr/>
      </xdr:nvSpPr>
      <xdr:spPr>
        <a:xfrm>
          <a:off x="14744700" y="57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5090</xdr:rowOff>
    </xdr:from>
    <xdr:ext cx="469744" cy="259045"/>
    <xdr:sp macro="" textlink="">
      <xdr:nvSpPr>
        <xdr:cNvPr id="146" name="債務償還比率該当値テキスト">
          <a:extLst>
            <a:ext uri="{FF2B5EF4-FFF2-40B4-BE49-F238E27FC236}">
              <a16:creationId xmlns:a16="http://schemas.microsoft.com/office/drawing/2014/main" id="{8F6F1A58-7D1C-46DC-8C7A-712E63D4FEAE}"/>
            </a:ext>
          </a:extLst>
        </xdr:cNvPr>
        <xdr:cNvSpPr txBox="1"/>
      </xdr:nvSpPr>
      <xdr:spPr>
        <a:xfrm>
          <a:off x="14846300" y="574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98989</xdr:rowOff>
    </xdr:from>
    <xdr:to>
      <xdr:col>72</xdr:col>
      <xdr:colOff>123825</xdr:colOff>
      <xdr:row>30</xdr:row>
      <xdr:rowOff>29139</xdr:rowOff>
    </xdr:to>
    <xdr:sp macro="" textlink="">
      <xdr:nvSpPr>
        <xdr:cNvPr id="147" name="楕円 146">
          <a:extLst>
            <a:ext uri="{FF2B5EF4-FFF2-40B4-BE49-F238E27FC236}">
              <a16:creationId xmlns:a16="http://schemas.microsoft.com/office/drawing/2014/main" id="{F19E7FEE-5615-402C-B943-2AA61C4FC59E}"/>
            </a:ext>
          </a:extLst>
        </xdr:cNvPr>
        <xdr:cNvSpPr/>
      </xdr:nvSpPr>
      <xdr:spPr>
        <a:xfrm>
          <a:off x="14033500" y="58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77463</xdr:rowOff>
    </xdr:from>
    <xdr:to>
      <xdr:col>76</xdr:col>
      <xdr:colOff>22225</xdr:colOff>
      <xdr:row>29</xdr:row>
      <xdr:rowOff>149789</xdr:rowOff>
    </xdr:to>
    <xdr:cxnSp macro="">
      <xdr:nvCxnSpPr>
        <xdr:cNvPr id="148" name="直線コネクタ 147">
          <a:extLst>
            <a:ext uri="{FF2B5EF4-FFF2-40B4-BE49-F238E27FC236}">
              <a16:creationId xmlns:a16="http://schemas.microsoft.com/office/drawing/2014/main" id="{B4D08A6E-4FFC-4292-B3DF-2DCBC7951DAE}"/>
            </a:ext>
          </a:extLst>
        </xdr:cNvPr>
        <xdr:cNvCxnSpPr/>
      </xdr:nvCxnSpPr>
      <xdr:spPr>
        <a:xfrm flipV="1">
          <a:off x="14084300" y="5821038"/>
          <a:ext cx="711200" cy="7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54850</xdr:rowOff>
    </xdr:from>
    <xdr:to>
      <xdr:col>68</xdr:col>
      <xdr:colOff>123825</xdr:colOff>
      <xdr:row>29</xdr:row>
      <xdr:rowOff>156450</xdr:rowOff>
    </xdr:to>
    <xdr:sp macro="" textlink="">
      <xdr:nvSpPr>
        <xdr:cNvPr id="149" name="楕円 148">
          <a:extLst>
            <a:ext uri="{FF2B5EF4-FFF2-40B4-BE49-F238E27FC236}">
              <a16:creationId xmlns:a16="http://schemas.microsoft.com/office/drawing/2014/main" id="{45A13A16-AF7B-4015-A3F4-C4E1D2788C2D}"/>
            </a:ext>
          </a:extLst>
        </xdr:cNvPr>
        <xdr:cNvSpPr/>
      </xdr:nvSpPr>
      <xdr:spPr>
        <a:xfrm>
          <a:off x="13271500" y="579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105650</xdr:rowOff>
    </xdr:from>
    <xdr:to>
      <xdr:col>72</xdr:col>
      <xdr:colOff>73025</xdr:colOff>
      <xdr:row>29</xdr:row>
      <xdr:rowOff>149789</xdr:rowOff>
    </xdr:to>
    <xdr:cxnSp macro="">
      <xdr:nvCxnSpPr>
        <xdr:cNvPr id="150" name="直線コネクタ 149">
          <a:extLst>
            <a:ext uri="{FF2B5EF4-FFF2-40B4-BE49-F238E27FC236}">
              <a16:creationId xmlns:a16="http://schemas.microsoft.com/office/drawing/2014/main" id="{6F1E258C-838F-4FAD-B6C3-FFDCEA839CBE}"/>
            </a:ext>
          </a:extLst>
        </xdr:cNvPr>
        <xdr:cNvCxnSpPr/>
      </xdr:nvCxnSpPr>
      <xdr:spPr>
        <a:xfrm>
          <a:off x="13322300" y="5849225"/>
          <a:ext cx="762000" cy="4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110095</xdr:rowOff>
    </xdr:from>
    <xdr:to>
      <xdr:col>64</xdr:col>
      <xdr:colOff>123825</xdr:colOff>
      <xdr:row>31</xdr:row>
      <xdr:rowOff>40245</xdr:rowOff>
    </xdr:to>
    <xdr:sp macro="" textlink="">
      <xdr:nvSpPr>
        <xdr:cNvPr id="151" name="楕円 150">
          <a:extLst>
            <a:ext uri="{FF2B5EF4-FFF2-40B4-BE49-F238E27FC236}">
              <a16:creationId xmlns:a16="http://schemas.microsoft.com/office/drawing/2014/main" id="{8B38C431-D216-434A-9E1F-ADB551B633E1}"/>
            </a:ext>
          </a:extLst>
        </xdr:cNvPr>
        <xdr:cNvSpPr/>
      </xdr:nvSpPr>
      <xdr:spPr>
        <a:xfrm>
          <a:off x="12509500" y="602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105650</xdr:rowOff>
    </xdr:from>
    <xdr:to>
      <xdr:col>68</xdr:col>
      <xdr:colOff>73025</xdr:colOff>
      <xdr:row>30</xdr:row>
      <xdr:rowOff>160895</xdr:rowOff>
    </xdr:to>
    <xdr:cxnSp macro="">
      <xdr:nvCxnSpPr>
        <xdr:cNvPr id="152" name="直線コネクタ 151">
          <a:extLst>
            <a:ext uri="{FF2B5EF4-FFF2-40B4-BE49-F238E27FC236}">
              <a16:creationId xmlns:a16="http://schemas.microsoft.com/office/drawing/2014/main" id="{7009A943-9EB9-41A4-B515-48A0136658DE}"/>
            </a:ext>
          </a:extLst>
        </xdr:cNvPr>
        <xdr:cNvCxnSpPr/>
      </xdr:nvCxnSpPr>
      <xdr:spPr>
        <a:xfrm flipV="1">
          <a:off x="12560300" y="5849225"/>
          <a:ext cx="76200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296</xdr:rowOff>
    </xdr:from>
    <xdr:to>
      <xdr:col>60</xdr:col>
      <xdr:colOff>123825</xdr:colOff>
      <xdr:row>31</xdr:row>
      <xdr:rowOff>101896</xdr:rowOff>
    </xdr:to>
    <xdr:sp macro="" textlink="">
      <xdr:nvSpPr>
        <xdr:cNvPr id="153" name="楕円 152">
          <a:extLst>
            <a:ext uri="{FF2B5EF4-FFF2-40B4-BE49-F238E27FC236}">
              <a16:creationId xmlns:a16="http://schemas.microsoft.com/office/drawing/2014/main" id="{1C69F3CC-7016-49B5-8D06-9E3194C73A7C}"/>
            </a:ext>
          </a:extLst>
        </xdr:cNvPr>
        <xdr:cNvSpPr/>
      </xdr:nvSpPr>
      <xdr:spPr>
        <a:xfrm>
          <a:off x="11747500" y="608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160895</xdr:rowOff>
    </xdr:from>
    <xdr:to>
      <xdr:col>64</xdr:col>
      <xdr:colOff>73025</xdr:colOff>
      <xdr:row>31</xdr:row>
      <xdr:rowOff>51096</xdr:rowOff>
    </xdr:to>
    <xdr:cxnSp macro="">
      <xdr:nvCxnSpPr>
        <xdr:cNvPr id="154" name="直線コネクタ 153">
          <a:extLst>
            <a:ext uri="{FF2B5EF4-FFF2-40B4-BE49-F238E27FC236}">
              <a16:creationId xmlns:a16="http://schemas.microsoft.com/office/drawing/2014/main" id="{D2F55AFD-7F3A-4F10-A955-6CF8F0485133}"/>
            </a:ext>
          </a:extLst>
        </xdr:cNvPr>
        <xdr:cNvCxnSpPr/>
      </xdr:nvCxnSpPr>
      <xdr:spPr>
        <a:xfrm flipV="1">
          <a:off x="11798300" y="6075920"/>
          <a:ext cx="762000" cy="6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5" name="n_1aveValue債務償還比率">
          <a:extLst>
            <a:ext uri="{FF2B5EF4-FFF2-40B4-BE49-F238E27FC236}">
              <a16:creationId xmlns:a16="http://schemas.microsoft.com/office/drawing/2014/main" id="{0FAEDF3B-CEC4-4D23-95C5-B185A80216CB}"/>
            </a:ext>
          </a:extLst>
        </xdr:cNvPr>
        <xdr:cNvSpPr txBox="1"/>
      </xdr:nvSpPr>
      <xdr:spPr>
        <a:xfrm>
          <a:off x="13836727" y="551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6" name="n_2aveValue債務償還比率">
          <a:extLst>
            <a:ext uri="{FF2B5EF4-FFF2-40B4-BE49-F238E27FC236}">
              <a16:creationId xmlns:a16="http://schemas.microsoft.com/office/drawing/2014/main" id="{C02F2101-DB27-492D-82F7-63B517453C6C}"/>
            </a:ext>
          </a:extLst>
        </xdr:cNvPr>
        <xdr:cNvSpPr txBox="1"/>
      </xdr:nvSpPr>
      <xdr:spPr>
        <a:xfrm>
          <a:off x="130874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7" name="n_3aveValue債務償還比率">
          <a:extLst>
            <a:ext uri="{FF2B5EF4-FFF2-40B4-BE49-F238E27FC236}">
              <a16:creationId xmlns:a16="http://schemas.microsoft.com/office/drawing/2014/main" id="{51720924-7064-4D34-8F87-358945769A3D}"/>
            </a:ext>
          </a:extLst>
        </xdr:cNvPr>
        <xdr:cNvSpPr txBox="1"/>
      </xdr:nvSpPr>
      <xdr:spPr>
        <a:xfrm>
          <a:off x="12325427" y="56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8" name="n_4aveValue債務償還比率">
          <a:extLst>
            <a:ext uri="{FF2B5EF4-FFF2-40B4-BE49-F238E27FC236}">
              <a16:creationId xmlns:a16="http://schemas.microsoft.com/office/drawing/2014/main" id="{FB550E62-D088-4CD7-8F74-E4DC4D27AB44}"/>
            </a:ext>
          </a:extLst>
        </xdr:cNvPr>
        <xdr:cNvSpPr txBox="1"/>
      </xdr:nvSpPr>
      <xdr:spPr>
        <a:xfrm>
          <a:off x="11563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20266</xdr:rowOff>
    </xdr:from>
    <xdr:ext cx="469744" cy="259045"/>
    <xdr:sp macro="" textlink="">
      <xdr:nvSpPr>
        <xdr:cNvPr id="159" name="n_1mainValue債務償還比率">
          <a:extLst>
            <a:ext uri="{FF2B5EF4-FFF2-40B4-BE49-F238E27FC236}">
              <a16:creationId xmlns:a16="http://schemas.microsoft.com/office/drawing/2014/main" id="{0D9BEFA7-2645-4233-97C0-2DAFDE556D93}"/>
            </a:ext>
          </a:extLst>
        </xdr:cNvPr>
        <xdr:cNvSpPr txBox="1"/>
      </xdr:nvSpPr>
      <xdr:spPr>
        <a:xfrm>
          <a:off x="13836727" y="593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147577</xdr:rowOff>
    </xdr:from>
    <xdr:ext cx="469744" cy="259045"/>
    <xdr:sp macro="" textlink="">
      <xdr:nvSpPr>
        <xdr:cNvPr id="160" name="n_2mainValue債務償還比率">
          <a:extLst>
            <a:ext uri="{FF2B5EF4-FFF2-40B4-BE49-F238E27FC236}">
              <a16:creationId xmlns:a16="http://schemas.microsoft.com/office/drawing/2014/main" id="{1B2E9886-9E51-47AA-93DE-D7923866425E}"/>
            </a:ext>
          </a:extLst>
        </xdr:cNvPr>
        <xdr:cNvSpPr txBox="1"/>
      </xdr:nvSpPr>
      <xdr:spPr>
        <a:xfrm>
          <a:off x="13087427" y="589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31372</xdr:rowOff>
    </xdr:from>
    <xdr:ext cx="469744" cy="259045"/>
    <xdr:sp macro="" textlink="">
      <xdr:nvSpPr>
        <xdr:cNvPr id="161" name="n_3mainValue債務償還比率">
          <a:extLst>
            <a:ext uri="{FF2B5EF4-FFF2-40B4-BE49-F238E27FC236}">
              <a16:creationId xmlns:a16="http://schemas.microsoft.com/office/drawing/2014/main" id="{6B490A1B-18E1-4BE9-8B1B-37D03239755E}"/>
            </a:ext>
          </a:extLst>
        </xdr:cNvPr>
        <xdr:cNvSpPr txBox="1"/>
      </xdr:nvSpPr>
      <xdr:spPr>
        <a:xfrm>
          <a:off x="12325427" y="6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93023</xdr:rowOff>
    </xdr:from>
    <xdr:ext cx="469744" cy="259045"/>
    <xdr:sp macro="" textlink="">
      <xdr:nvSpPr>
        <xdr:cNvPr id="162" name="n_4mainValue債務償還比率">
          <a:extLst>
            <a:ext uri="{FF2B5EF4-FFF2-40B4-BE49-F238E27FC236}">
              <a16:creationId xmlns:a16="http://schemas.microsoft.com/office/drawing/2014/main" id="{E3A24B0A-F615-4307-8DD4-D67B796E8AFC}"/>
            </a:ext>
          </a:extLst>
        </xdr:cNvPr>
        <xdr:cNvSpPr txBox="1"/>
      </xdr:nvSpPr>
      <xdr:spPr>
        <a:xfrm>
          <a:off x="11563427" y="61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FCF311F1-BAF2-4C0A-B752-0BB954D8F8B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E998BF77-2488-4CC1-B9B3-32503886D9D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8E63B837-E0F6-4893-B6BB-68CE5110166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619496D-0A59-4AC6-927B-8B410C470F3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5054D50-6C93-4479-9D26-8684E75F353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74616AD3-0DFA-4DC8-9FAC-85EE415B103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34B95F5-A971-4426-A2F2-2BE5DFDB23D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8B31B6-E9F4-4BAA-8399-AC886DD504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0A654B-A346-40F6-A7DF-AC3F6B123FA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2790EA9-77C7-4467-85E6-1992CEB350D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E44622E-FAC7-46CC-A572-D9B0873E307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06415E-5846-4955-899F-D7EADB4CA7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DA56FAE-8928-4C97-8038-2BBE78726C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EB21DE-B759-4B7B-B0CE-E711D6EF2C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1455212-BB9C-4C2A-BB82-54289EEC66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A849D8D-FDE5-442F-8B40-756DCFBEE4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24,011
23,542
372.34
15,625,002
14,273,314
1,203,428
8,020,942
10,623,202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6054E3-05F3-46EB-ADAA-885AEDBDD5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E4E6DFA-A331-400D-BB67-FB105C6CF86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BC94CC5-7700-4C20-BF05-48DD5C19723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7D6C0D-6B72-480B-946B-552917EC02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3E30A9-4A8F-46F4-93F5-6939EF5CFF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FBD9A3F-3444-4895-A382-12C408A7EE8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73FDF91-1D56-4386-AB3E-EEDD2ADC7C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B91802-43AC-4183-B9BF-F72FE8FA612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F9524F-2F60-4863-B900-59D7DF8720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F08575B-4ED8-41CD-82C6-E3EA03B652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DA696B-8309-4C8E-93B0-39D801B5A1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C6E472-D7BB-4108-8A1A-348B38DF0C1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F8C5FB0-9752-4D68-BFA7-35EAF3971F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775B4EF-643A-402B-B61D-24B2F4682F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D04940-5DDB-42AE-AED2-0B1BF5B9BF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7FE252-901C-47C6-8635-4A27C41AA2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707CF0-C468-42F5-84F5-C964F8640F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244B8D2-5163-4238-852C-4BAEAB8A767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E21045-4441-4CB4-A29E-5F50AD3375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5188B4-A9C7-4BC0-9DF0-EB770B359A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103ACC-AE0F-40FE-A80E-62913A1BC4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67ABE1-8173-4098-8A63-2C54D8EC9B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BADBB18-6D54-4266-9A2A-8A745CE8D8E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9CDFC5-A3A2-4E97-9B61-3059DFA43D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24E4DC-8252-4C4F-8B6F-86571DD2E6B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58F5142-4792-4FC4-8CA2-76DA992DAFB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C925E0-7F02-49A9-B49A-61A4DF7044A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E6827D-18B7-4E40-929F-4C6B89A2A0F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40199D-F9E3-4EB0-86B5-73F96B010FE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8D7F0BE-923D-42AB-9537-0D6A4F5373B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0FAC4EF-57B0-4FEF-8B70-FAF56C1BDFF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D845714F-10CF-4767-9B6E-9D99099FE7A9}"/>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EC49BE2-513F-489A-83C4-38A4D656DFA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31A727F3-74CA-44D7-8119-8AB67DD8298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8A61244-8ACF-4D01-A3D5-C7BB069A664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7FBAABA-F6F9-424D-BBE9-0E30132B68C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B9B4479-3115-4255-9E45-3379F01827F7}"/>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D6B3E8F-B637-4E89-979F-BF8FFE670D9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8861297-862B-4D74-91BC-792EF6242A7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C69BA38-4B2C-458C-B2C0-0E64400545E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1AE2046-527F-4690-9BAB-22EC5878EB0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38ACD65-B9D8-4890-B41E-0A01A416F2A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2CB80C5-8190-410E-8B8D-873DB68A9A7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427B76EF-58FF-4B01-A43E-9B4CBABE77B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9EF81E6-DE09-44CF-962C-148814479F8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93F269B2-4FE0-4A5E-8B5B-240914675E35}"/>
            </a:ext>
          </a:extLst>
        </xdr:cNvPr>
        <xdr:cNvCxnSpPr/>
      </xdr:nvCxnSpPr>
      <xdr:spPr>
        <a:xfrm flipV="1">
          <a:off x="4634865" y="573405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14E38083-27F7-4FE8-B254-87A345430F17}"/>
            </a:ext>
          </a:extLst>
        </xdr:cNvPr>
        <xdr:cNvSpPr txBox="1"/>
      </xdr:nvSpPr>
      <xdr:spPr>
        <a:xfrm>
          <a:off x="4673600"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F6F1F7B1-C673-4E0C-909E-44B4918D5C2F}"/>
            </a:ext>
          </a:extLst>
        </xdr:cNvPr>
        <xdr:cNvCxnSpPr/>
      </xdr:nvCxnSpPr>
      <xdr:spPr>
        <a:xfrm>
          <a:off x="4546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7D5439F2-1238-4DBD-A6DA-E3A387184A73}"/>
            </a:ext>
          </a:extLst>
        </xdr:cNvPr>
        <xdr:cNvSpPr txBox="1"/>
      </xdr:nvSpPr>
      <xdr:spPr>
        <a:xfrm>
          <a:off x="4673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91632EE7-C91C-487F-AC8B-E40713233EE5}"/>
            </a:ext>
          </a:extLst>
        </xdr:cNvPr>
        <xdr:cNvCxnSpPr/>
      </xdr:nvCxnSpPr>
      <xdr:spPr>
        <a:xfrm>
          <a:off x="4546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F988D100-2BB2-4EBA-9A16-6B85F2ACC4E4}"/>
            </a:ext>
          </a:extLst>
        </xdr:cNvPr>
        <xdr:cNvSpPr txBox="1"/>
      </xdr:nvSpPr>
      <xdr:spPr>
        <a:xfrm>
          <a:off x="4673600" y="662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FC9874BF-8B2C-4131-BBE1-DB31BFFA0463}"/>
            </a:ext>
          </a:extLst>
        </xdr:cNvPr>
        <xdr:cNvSpPr/>
      </xdr:nvSpPr>
      <xdr:spPr>
        <a:xfrm>
          <a:off x="4584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CAB0F341-C85B-4696-A4F1-DA0E44BFA793}"/>
            </a:ext>
          </a:extLst>
        </xdr:cNvPr>
        <xdr:cNvSpPr/>
      </xdr:nvSpPr>
      <xdr:spPr>
        <a:xfrm>
          <a:off x="3746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A5B3ACE3-ED9C-4A79-A8C5-9E0C97D459D9}"/>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9182868-7A03-44D5-AF7B-B69D6E9E748C}"/>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4B3F21F5-FC4E-4491-A6B2-8BC6F5046D32}"/>
            </a:ext>
          </a:extLst>
        </xdr:cNvPr>
        <xdr:cNvSpPr/>
      </xdr:nvSpPr>
      <xdr:spPr>
        <a:xfrm>
          <a:off x="1079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FD5E66D-66FD-4026-9A0C-01FC194164C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89A815F-E011-465B-89ED-AB702D07871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1FE8FFE-6F8E-44AB-A37A-FF14651B9D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00A1BC4-A19B-470D-9523-0305D44CD5A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A7BE669-AA84-4607-9A92-8EC6D71C811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6350</xdr:rowOff>
    </xdr:from>
    <xdr:to>
      <xdr:col>24</xdr:col>
      <xdr:colOff>114300</xdr:colOff>
      <xdr:row>40</xdr:row>
      <xdr:rowOff>107950</xdr:rowOff>
    </xdr:to>
    <xdr:sp macro="" textlink="">
      <xdr:nvSpPr>
        <xdr:cNvPr id="73" name="楕円 72">
          <a:extLst>
            <a:ext uri="{FF2B5EF4-FFF2-40B4-BE49-F238E27FC236}">
              <a16:creationId xmlns:a16="http://schemas.microsoft.com/office/drawing/2014/main" id="{42FCE40D-10C4-401C-92EC-174BE077625F}"/>
            </a:ext>
          </a:extLst>
        </xdr:cNvPr>
        <xdr:cNvSpPr/>
      </xdr:nvSpPr>
      <xdr:spPr>
        <a:xfrm>
          <a:off x="4584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156227</xdr:rowOff>
    </xdr:from>
    <xdr:ext cx="405111" cy="259045"/>
    <xdr:sp macro="" textlink="">
      <xdr:nvSpPr>
        <xdr:cNvPr id="74" name="【道路】&#10;有形固定資産減価償却率該当値テキスト">
          <a:extLst>
            <a:ext uri="{FF2B5EF4-FFF2-40B4-BE49-F238E27FC236}">
              <a16:creationId xmlns:a16="http://schemas.microsoft.com/office/drawing/2014/main" id="{6E453855-B10C-4C9B-9101-1B48FC3856FF}"/>
            </a:ext>
          </a:extLst>
        </xdr:cNvPr>
        <xdr:cNvSpPr txBox="1"/>
      </xdr:nvSpPr>
      <xdr:spPr>
        <a:xfrm>
          <a:off x="46736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5" name="楕円 74">
          <a:extLst>
            <a:ext uri="{FF2B5EF4-FFF2-40B4-BE49-F238E27FC236}">
              <a16:creationId xmlns:a16="http://schemas.microsoft.com/office/drawing/2014/main" id="{D6D8FF8F-B412-4E7F-971D-2755243D6235}"/>
            </a:ext>
          </a:extLst>
        </xdr:cNvPr>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156210</xdr:rowOff>
    </xdr:from>
    <xdr:to>
      <xdr:col>24</xdr:col>
      <xdr:colOff>63500</xdr:colOff>
      <xdr:row>40</xdr:row>
      <xdr:rowOff>57150</xdr:rowOff>
    </xdr:to>
    <xdr:cxnSp macro="">
      <xdr:nvCxnSpPr>
        <xdr:cNvPr id="76" name="直線コネクタ 75">
          <a:extLst>
            <a:ext uri="{FF2B5EF4-FFF2-40B4-BE49-F238E27FC236}">
              <a16:creationId xmlns:a16="http://schemas.microsoft.com/office/drawing/2014/main" id="{2EA26757-75F2-492D-85F6-E22434BD52A2}"/>
            </a:ext>
          </a:extLst>
        </xdr:cNvPr>
        <xdr:cNvCxnSpPr/>
      </xdr:nvCxnSpPr>
      <xdr:spPr>
        <a:xfrm>
          <a:off x="3797300" y="684276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10160</xdr:rowOff>
    </xdr:from>
    <xdr:to>
      <xdr:col>15</xdr:col>
      <xdr:colOff>101600</xdr:colOff>
      <xdr:row>39</xdr:row>
      <xdr:rowOff>111760</xdr:rowOff>
    </xdr:to>
    <xdr:sp macro="" textlink="">
      <xdr:nvSpPr>
        <xdr:cNvPr id="77" name="楕円 76">
          <a:extLst>
            <a:ext uri="{FF2B5EF4-FFF2-40B4-BE49-F238E27FC236}">
              <a16:creationId xmlns:a16="http://schemas.microsoft.com/office/drawing/2014/main" id="{DD85ECED-1900-4441-B298-789576E913A2}"/>
            </a:ext>
          </a:extLst>
        </xdr:cNvPr>
        <xdr:cNvSpPr/>
      </xdr:nvSpPr>
      <xdr:spPr>
        <a:xfrm>
          <a:off x="2857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60960</xdr:rowOff>
    </xdr:from>
    <xdr:to>
      <xdr:col>19</xdr:col>
      <xdr:colOff>177800</xdr:colOff>
      <xdr:row>39</xdr:row>
      <xdr:rowOff>156210</xdr:rowOff>
    </xdr:to>
    <xdr:cxnSp macro="">
      <xdr:nvCxnSpPr>
        <xdr:cNvPr id="78" name="直線コネクタ 77">
          <a:extLst>
            <a:ext uri="{FF2B5EF4-FFF2-40B4-BE49-F238E27FC236}">
              <a16:creationId xmlns:a16="http://schemas.microsoft.com/office/drawing/2014/main" id="{36F05E54-7E98-4DB6-B13C-2B4D4A2E450E}"/>
            </a:ext>
          </a:extLst>
        </xdr:cNvPr>
        <xdr:cNvCxnSpPr/>
      </xdr:nvCxnSpPr>
      <xdr:spPr>
        <a:xfrm>
          <a:off x="2908300" y="67475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109220</xdr:rowOff>
    </xdr:from>
    <xdr:to>
      <xdr:col>10</xdr:col>
      <xdr:colOff>165100</xdr:colOff>
      <xdr:row>39</xdr:row>
      <xdr:rowOff>39370</xdr:rowOff>
    </xdr:to>
    <xdr:sp macro="" textlink="">
      <xdr:nvSpPr>
        <xdr:cNvPr id="79" name="楕円 78">
          <a:extLst>
            <a:ext uri="{FF2B5EF4-FFF2-40B4-BE49-F238E27FC236}">
              <a16:creationId xmlns:a16="http://schemas.microsoft.com/office/drawing/2014/main" id="{D9DF238E-BB96-48A8-8A01-6AE89D6AD68B}"/>
            </a:ext>
          </a:extLst>
        </xdr:cNvPr>
        <xdr:cNvSpPr/>
      </xdr:nvSpPr>
      <xdr:spPr>
        <a:xfrm>
          <a:off x="196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160020</xdr:rowOff>
    </xdr:from>
    <xdr:to>
      <xdr:col>15</xdr:col>
      <xdr:colOff>50800</xdr:colOff>
      <xdr:row>39</xdr:row>
      <xdr:rowOff>60960</xdr:rowOff>
    </xdr:to>
    <xdr:cxnSp macro="">
      <xdr:nvCxnSpPr>
        <xdr:cNvPr id="80" name="直線コネクタ 79">
          <a:extLst>
            <a:ext uri="{FF2B5EF4-FFF2-40B4-BE49-F238E27FC236}">
              <a16:creationId xmlns:a16="http://schemas.microsoft.com/office/drawing/2014/main" id="{209759B0-1A6A-4289-A87D-B3B5EFF7F9CF}"/>
            </a:ext>
          </a:extLst>
        </xdr:cNvPr>
        <xdr:cNvCxnSpPr/>
      </xdr:nvCxnSpPr>
      <xdr:spPr>
        <a:xfrm>
          <a:off x="2019300" y="66751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33020</xdr:rowOff>
    </xdr:from>
    <xdr:to>
      <xdr:col>6</xdr:col>
      <xdr:colOff>38100</xdr:colOff>
      <xdr:row>38</xdr:row>
      <xdr:rowOff>134620</xdr:rowOff>
    </xdr:to>
    <xdr:sp macro="" textlink="">
      <xdr:nvSpPr>
        <xdr:cNvPr id="81" name="楕円 80">
          <a:extLst>
            <a:ext uri="{FF2B5EF4-FFF2-40B4-BE49-F238E27FC236}">
              <a16:creationId xmlns:a16="http://schemas.microsoft.com/office/drawing/2014/main" id="{96BF868C-6C12-4F93-A1A5-F78A5AD5F192}"/>
            </a:ext>
          </a:extLst>
        </xdr:cNvPr>
        <xdr:cNvSpPr/>
      </xdr:nvSpPr>
      <xdr:spPr>
        <a:xfrm>
          <a:off x="1079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83820</xdr:rowOff>
    </xdr:from>
    <xdr:to>
      <xdr:col>10</xdr:col>
      <xdr:colOff>114300</xdr:colOff>
      <xdr:row>38</xdr:row>
      <xdr:rowOff>160020</xdr:rowOff>
    </xdr:to>
    <xdr:cxnSp macro="">
      <xdr:nvCxnSpPr>
        <xdr:cNvPr id="82" name="直線コネクタ 81">
          <a:extLst>
            <a:ext uri="{FF2B5EF4-FFF2-40B4-BE49-F238E27FC236}">
              <a16:creationId xmlns:a16="http://schemas.microsoft.com/office/drawing/2014/main" id="{48EBE0B1-1F4B-49CB-A60A-AEE94DACB795}"/>
            </a:ext>
          </a:extLst>
        </xdr:cNvPr>
        <xdr:cNvCxnSpPr/>
      </xdr:nvCxnSpPr>
      <xdr:spPr>
        <a:xfrm>
          <a:off x="1130300" y="65989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37944B97-1AF5-4C22-8ED2-1364EFB5E2CE}"/>
            </a:ext>
          </a:extLst>
        </xdr:cNvPr>
        <xdr:cNvSpPr txBox="1"/>
      </xdr:nvSpPr>
      <xdr:spPr>
        <a:xfrm>
          <a:off x="35820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637E7693-375E-4603-A5A6-BF3CB7276F88}"/>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87635F84-05CD-41EC-A53F-8D032EB435C7}"/>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E869C884-614D-4CFA-B174-196CB87AAC46}"/>
            </a:ext>
          </a:extLst>
        </xdr:cNvPr>
        <xdr:cNvSpPr txBox="1"/>
      </xdr:nvSpPr>
      <xdr:spPr>
        <a:xfrm>
          <a:off x="927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26687</xdr:rowOff>
    </xdr:from>
    <xdr:ext cx="405111" cy="259045"/>
    <xdr:sp macro="" textlink="">
      <xdr:nvSpPr>
        <xdr:cNvPr id="87" name="n_1mainValue【道路】&#10;有形固定資産減価償却率">
          <a:extLst>
            <a:ext uri="{FF2B5EF4-FFF2-40B4-BE49-F238E27FC236}">
              <a16:creationId xmlns:a16="http://schemas.microsoft.com/office/drawing/2014/main" id="{C6EE3E75-3918-4B67-A479-7DCF25396E89}"/>
            </a:ext>
          </a:extLst>
        </xdr:cNvPr>
        <xdr:cNvSpPr txBox="1"/>
      </xdr:nvSpPr>
      <xdr:spPr>
        <a:xfrm>
          <a:off x="3582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102887</xdr:rowOff>
    </xdr:from>
    <xdr:ext cx="405111" cy="259045"/>
    <xdr:sp macro="" textlink="">
      <xdr:nvSpPr>
        <xdr:cNvPr id="88" name="n_2mainValue【道路】&#10;有形固定資産減価償却率">
          <a:extLst>
            <a:ext uri="{FF2B5EF4-FFF2-40B4-BE49-F238E27FC236}">
              <a16:creationId xmlns:a16="http://schemas.microsoft.com/office/drawing/2014/main" id="{E6C1F957-6F2E-47B7-A9DD-86390CB07561}"/>
            </a:ext>
          </a:extLst>
        </xdr:cNvPr>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30497</xdr:rowOff>
    </xdr:from>
    <xdr:ext cx="405111" cy="259045"/>
    <xdr:sp macro="" textlink="">
      <xdr:nvSpPr>
        <xdr:cNvPr id="89" name="n_3mainValue【道路】&#10;有形固定資産減価償却率">
          <a:extLst>
            <a:ext uri="{FF2B5EF4-FFF2-40B4-BE49-F238E27FC236}">
              <a16:creationId xmlns:a16="http://schemas.microsoft.com/office/drawing/2014/main" id="{E078CABD-7309-45F4-979C-506E305DE143}"/>
            </a:ext>
          </a:extLst>
        </xdr:cNvPr>
        <xdr:cNvSpPr txBox="1"/>
      </xdr:nvSpPr>
      <xdr:spPr>
        <a:xfrm>
          <a:off x="1816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125747</xdr:rowOff>
    </xdr:from>
    <xdr:ext cx="405111" cy="259045"/>
    <xdr:sp macro="" textlink="">
      <xdr:nvSpPr>
        <xdr:cNvPr id="90" name="n_4mainValue【道路】&#10;有形固定資産減価償却率">
          <a:extLst>
            <a:ext uri="{FF2B5EF4-FFF2-40B4-BE49-F238E27FC236}">
              <a16:creationId xmlns:a16="http://schemas.microsoft.com/office/drawing/2014/main" id="{F02CA76E-87A1-465D-93F3-182A68641D21}"/>
            </a:ext>
          </a:extLst>
        </xdr:cNvPr>
        <xdr:cNvSpPr txBox="1"/>
      </xdr:nvSpPr>
      <xdr:spPr>
        <a:xfrm>
          <a:off x="927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4A6BB62-02C2-4E4B-8E1A-A9EFCD94AE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C137CF2-7928-49B2-84EB-CC3F3E20BDB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D0B88DF-33DC-4B37-9587-30E3B7CB52E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D3FAD2C-0B1F-4BC5-A7D7-D0BB624D7F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96FFCA1-669A-4F80-BE59-49ADA930291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6151DB4-E536-4D57-B4AF-DB9508D521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D43C618-4D6C-4EF8-9FE7-927270BC4AC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30C34A8-5013-4BBF-B8F5-442838540C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B8777FC-B59C-41AC-8554-D1D4C49E8A3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8A70DE6-2265-4685-B3C1-D012452F2F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B1D72D55-C3E9-41E4-826B-01C1EC88CBCD}"/>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4619BA51-A9CF-4A83-857E-9205BBD06E4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B2FE8CD-AFC3-4AFC-96F9-3741448014E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119A62F-AE1F-42B9-9773-8F5A108EF70E}"/>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E67E1B8-2A56-4F3C-998B-0B70FF7A7447}"/>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15BE84F5-AF86-46F4-A22E-1FBCF8E8031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13013093-DCFE-4E6A-98E3-196A1B1FD04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361A36FF-D718-4CE8-8DC7-070FC7FD2831}"/>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919F05B-E016-4719-A5F7-4EC3048AE4C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93078FDF-0416-42C8-9110-C9F951D9BC32}"/>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45E1852-EB91-4718-84A2-69A3B952697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C44E48B2-863A-4117-B111-4823DACB2AED}"/>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86247EC-41B8-4959-99F3-542D0F0E4F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5D51C7DA-97CE-4352-8957-2A093729DDC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C7D080B-33E4-4740-A7F8-31280FE72DB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A130CF8A-3A58-4B98-A29C-86CE16BF8FF3}"/>
            </a:ext>
          </a:extLst>
        </xdr:cNvPr>
        <xdr:cNvCxnSpPr/>
      </xdr:nvCxnSpPr>
      <xdr:spPr>
        <a:xfrm flipV="1">
          <a:off x="10476865" y="5857320"/>
          <a:ext cx="0" cy="1435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748344CE-2D6C-4E75-9699-7D4C2B45BB59}"/>
            </a:ext>
          </a:extLst>
        </xdr:cNvPr>
        <xdr:cNvSpPr txBox="1"/>
      </xdr:nvSpPr>
      <xdr:spPr>
        <a:xfrm>
          <a:off x="10515600" y="729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D9205971-5FB2-4062-BE10-EB58CDA9A28D}"/>
            </a:ext>
          </a:extLst>
        </xdr:cNvPr>
        <xdr:cNvCxnSpPr/>
      </xdr:nvCxnSpPr>
      <xdr:spPr>
        <a:xfrm>
          <a:off x="10388600" y="729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080D5E9D-0FC4-4248-B0E8-29BD39406EC3}"/>
            </a:ext>
          </a:extLst>
        </xdr:cNvPr>
        <xdr:cNvSpPr txBox="1"/>
      </xdr:nvSpPr>
      <xdr:spPr>
        <a:xfrm>
          <a:off x="10515600" y="563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E718D0B3-0DAD-47F6-8DF4-C215AF5D40C3}"/>
            </a:ext>
          </a:extLst>
        </xdr:cNvPr>
        <xdr:cNvCxnSpPr/>
      </xdr:nvCxnSpPr>
      <xdr:spPr>
        <a:xfrm>
          <a:off x="10388600" y="585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140497</xdr:rowOff>
    </xdr:from>
    <xdr:ext cx="534377" cy="259045"/>
    <xdr:sp macro="" textlink="">
      <xdr:nvSpPr>
        <xdr:cNvPr id="121" name="【道路】&#10;一人当たり延長平均値テキスト">
          <a:extLst>
            <a:ext uri="{FF2B5EF4-FFF2-40B4-BE49-F238E27FC236}">
              <a16:creationId xmlns:a16="http://schemas.microsoft.com/office/drawing/2014/main" id="{D1DA89E2-3DF8-4909-8522-D7CA113EB74F}"/>
            </a:ext>
          </a:extLst>
        </xdr:cNvPr>
        <xdr:cNvSpPr txBox="1"/>
      </xdr:nvSpPr>
      <xdr:spPr>
        <a:xfrm>
          <a:off x="10515600" y="6998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E805918E-1AEC-4418-858B-AB97494D0BBD}"/>
            </a:ext>
          </a:extLst>
        </xdr:cNvPr>
        <xdr:cNvSpPr/>
      </xdr:nvSpPr>
      <xdr:spPr>
        <a:xfrm>
          <a:off x="10426700" y="70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F532AC01-2DBA-4540-9985-70140C49EBD8}"/>
            </a:ext>
          </a:extLst>
        </xdr:cNvPr>
        <xdr:cNvSpPr/>
      </xdr:nvSpPr>
      <xdr:spPr>
        <a:xfrm>
          <a:off x="95885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7CF0143C-4282-405F-A72B-6E82BC308B03}"/>
            </a:ext>
          </a:extLst>
        </xdr:cNvPr>
        <xdr:cNvSpPr/>
      </xdr:nvSpPr>
      <xdr:spPr>
        <a:xfrm>
          <a:off x="8699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42101A70-B9DF-4211-81A7-9877EBA2F899}"/>
            </a:ext>
          </a:extLst>
        </xdr:cNvPr>
        <xdr:cNvSpPr/>
      </xdr:nvSpPr>
      <xdr:spPr>
        <a:xfrm>
          <a:off x="7810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EE514ED1-E5C4-4337-9D6F-32496047BEA5}"/>
            </a:ext>
          </a:extLst>
        </xdr:cNvPr>
        <xdr:cNvSpPr/>
      </xdr:nvSpPr>
      <xdr:spPr>
        <a:xfrm>
          <a:off x="6921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1B8A577-817D-4771-A791-2AB8E4F06A4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26825B0-557F-468A-8BAD-8DE65F4AD2F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13D5383-3F32-4085-A5FD-EBC18FE39B5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789989F-C680-499A-B4FC-4A23216750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948FF3F-BA32-452A-8501-C91EAD0373B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110352</xdr:rowOff>
    </xdr:from>
    <xdr:to>
      <xdr:col>55</xdr:col>
      <xdr:colOff>50800</xdr:colOff>
      <xdr:row>41</xdr:row>
      <xdr:rowOff>40502</xdr:rowOff>
    </xdr:to>
    <xdr:sp macro="" textlink="">
      <xdr:nvSpPr>
        <xdr:cNvPr id="132" name="楕円 131">
          <a:extLst>
            <a:ext uri="{FF2B5EF4-FFF2-40B4-BE49-F238E27FC236}">
              <a16:creationId xmlns:a16="http://schemas.microsoft.com/office/drawing/2014/main" id="{A78DDCEC-2802-4200-A985-9AF830471FAF}"/>
            </a:ext>
          </a:extLst>
        </xdr:cNvPr>
        <xdr:cNvSpPr/>
      </xdr:nvSpPr>
      <xdr:spPr>
        <a:xfrm>
          <a:off x="10426700" y="69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133229</xdr:rowOff>
    </xdr:from>
    <xdr:ext cx="534377" cy="259045"/>
    <xdr:sp macro="" textlink="">
      <xdr:nvSpPr>
        <xdr:cNvPr id="133" name="【道路】&#10;一人当たり延長該当値テキスト">
          <a:extLst>
            <a:ext uri="{FF2B5EF4-FFF2-40B4-BE49-F238E27FC236}">
              <a16:creationId xmlns:a16="http://schemas.microsoft.com/office/drawing/2014/main" id="{56CD57F4-CCF0-4D03-A4E1-261D5267F402}"/>
            </a:ext>
          </a:extLst>
        </xdr:cNvPr>
        <xdr:cNvSpPr txBox="1"/>
      </xdr:nvSpPr>
      <xdr:spPr>
        <a:xfrm>
          <a:off x="10515600" y="68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113411</xdr:rowOff>
    </xdr:from>
    <xdr:to>
      <xdr:col>50</xdr:col>
      <xdr:colOff>165100</xdr:colOff>
      <xdr:row>41</xdr:row>
      <xdr:rowOff>43561</xdr:rowOff>
    </xdr:to>
    <xdr:sp macro="" textlink="">
      <xdr:nvSpPr>
        <xdr:cNvPr id="134" name="楕円 133">
          <a:extLst>
            <a:ext uri="{FF2B5EF4-FFF2-40B4-BE49-F238E27FC236}">
              <a16:creationId xmlns:a16="http://schemas.microsoft.com/office/drawing/2014/main" id="{DAEF8E76-61BC-47CF-853B-A6FE22241BF3}"/>
            </a:ext>
          </a:extLst>
        </xdr:cNvPr>
        <xdr:cNvSpPr/>
      </xdr:nvSpPr>
      <xdr:spPr>
        <a:xfrm>
          <a:off x="9588500" y="697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161152</xdr:rowOff>
    </xdr:from>
    <xdr:to>
      <xdr:col>55</xdr:col>
      <xdr:colOff>0</xdr:colOff>
      <xdr:row>40</xdr:row>
      <xdr:rowOff>164211</xdr:rowOff>
    </xdr:to>
    <xdr:cxnSp macro="">
      <xdr:nvCxnSpPr>
        <xdr:cNvPr id="135" name="直線コネクタ 134">
          <a:extLst>
            <a:ext uri="{FF2B5EF4-FFF2-40B4-BE49-F238E27FC236}">
              <a16:creationId xmlns:a16="http://schemas.microsoft.com/office/drawing/2014/main" id="{C410D4AD-D0CD-4D74-9696-E059D9F4ABF1}"/>
            </a:ext>
          </a:extLst>
        </xdr:cNvPr>
        <xdr:cNvCxnSpPr/>
      </xdr:nvCxnSpPr>
      <xdr:spPr>
        <a:xfrm flipV="1">
          <a:off x="9639300" y="7019152"/>
          <a:ext cx="838200" cy="3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116176</xdr:rowOff>
    </xdr:from>
    <xdr:to>
      <xdr:col>46</xdr:col>
      <xdr:colOff>38100</xdr:colOff>
      <xdr:row>41</xdr:row>
      <xdr:rowOff>46326</xdr:rowOff>
    </xdr:to>
    <xdr:sp macro="" textlink="">
      <xdr:nvSpPr>
        <xdr:cNvPr id="136" name="楕円 135">
          <a:extLst>
            <a:ext uri="{FF2B5EF4-FFF2-40B4-BE49-F238E27FC236}">
              <a16:creationId xmlns:a16="http://schemas.microsoft.com/office/drawing/2014/main" id="{2C83DC30-DF4F-45A8-A74E-46A538E6335B}"/>
            </a:ext>
          </a:extLst>
        </xdr:cNvPr>
        <xdr:cNvSpPr/>
      </xdr:nvSpPr>
      <xdr:spPr>
        <a:xfrm>
          <a:off x="8699500" y="69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164211</xdr:rowOff>
    </xdr:from>
    <xdr:to>
      <xdr:col>50</xdr:col>
      <xdr:colOff>114300</xdr:colOff>
      <xdr:row>40</xdr:row>
      <xdr:rowOff>166976</xdr:rowOff>
    </xdr:to>
    <xdr:cxnSp macro="">
      <xdr:nvCxnSpPr>
        <xdr:cNvPr id="137" name="直線コネクタ 136">
          <a:extLst>
            <a:ext uri="{FF2B5EF4-FFF2-40B4-BE49-F238E27FC236}">
              <a16:creationId xmlns:a16="http://schemas.microsoft.com/office/drawing/2014/main" id="{4C2789C2-0AA9-462C-AB8B-37058CDF8AE0}"/>
            </a:ext>
          </a:extLst>
        </xdr:cNvPr>
        <xdr:cNvCxnSpPr/>
      </xdr:nvCxnSpPr>
      <xdr:spPr>
        <a:xfrm flipV="1">
          <a:off x="8750300" y="7022211"/>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118973</xdr:rowOff>
    </xdr:from>
    <xdr:to>
      <xdr:col>41</xdr:col>
      <xdr:colOff>101600</xdr:colOff>
      <xdr:row>41</xdr:row>
      <xdr:rowOff>49123</xdr:rowOff>
    </xdr:to>
    <xdr:sp macro="" textlink="">
      <xdr:nvSpPr>
        <xdr:cNvPr id="138" name="楕円 137">
          <a:extLst>
            <a:ext uri="{FF2B5EF4-FFF2-40B4-BE49-F238E27FC236}">
              <a16:creationId xmlns:a16="http://schemas.microsoft.com/office/drawing/2014/main" id="{F817271B-986C-4FF2-8613-43A530259083}"/>
            </a:ext>
          </a:extLst>
        </xdr:cNvPr>
        <xdr:cNvSpPr/>
      </xdr:nvSpPr>
      <xdr:spPr>
        <a:xfrm>
          <a:off x="7810500" y="697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166976</xdr:rowOff>
    </xdr:from>
    <xdr:to>
      <xdr:col>45</xdr:col>
      <xdr:colOff>177800</xdr:colOff>
      <xdr:row>40</xdr:row>
      <xdr:rowOff>169773</xdr:rowOff>
    </xdr:to>
    <xdr:cxnSp macro="">
      <xdr:nvCxnSpPr>
        <xdr:cNvPr id="139" name="直線コネクタ 138">
          <a:extLst>
            <a:ext uri="{FF2B5EF4-FFF2-40B4-BE49-F238E27FC236}">
              <a16:creationId xmlns:a16="http://schemas.microsoft.com/office/drawing/2014/main" id="{2A19775A-6B51-4324-BC25-ECC79A9027E0}"/>
            </a:ext>
          </a:extLst>
        </xdr:cNvPr>
        <xdr:cNvCxnSpPr/>
      </xdr:nvCxnSpPr>
      <xdr:spPr>
        <a:xfrm flipV="1">
          <a:off x="7861300" y="7024976"/>
          <a:ext cx="889000" cy="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122228</xdr:rowOff>
    </xdr:from>
    <xdr:to>
      <xdr:col>36</xdr:col>
      <xdr:colOff>165100</xdr:colOff>
      <xdr:row>41</xdr:row>
      <xdr:rowOff>52378</xdr:rowOff>
    </xdr:to>
    <xdr:sp macro="" textlink="">
      <xdr:nvSpPr>
        <xdr:cNvPr id="140" name="楕円 139">
          <a:extLst>
            <a:ext uri="{FF2B5EF4-FFF2-40B4-BE49-F238E27FC236}">
              <a16:creationId xmlns:a16="http://schemas.microsoft.com/office/drawing/2014/main" id="{066910B5-F88C-4455-BF42-1EF3A6C7C7DB}"/>
            </a:ext>
          </a:extLst>
        </xdr:cNvPr>
        <xdr:cNvSpPr/>
      </xdr:nvSpPr>
      <xdr:spPr>
        <a:xfrm>
          <a:off x="6921500" y="69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169773</xdr:rowOff>
    </xdr:from>
    <xdr:to>
      <xdr:col>41</xdr:col>
      <xdr:colOff>50800</xdr:colOff>
      <xdr:row>41</xdr:row>
      <xdr:rowOff>1578</xdr:rowOff>
    </xdr:to>
    <xdr:cxnSp macro="">
      <xdr:nvCxnSpPr>
        <xdr:cNvPr id="141" name="直線コネクタ 140">
          <a:extLst>
            <a:ext uri="{FF2B5EF4-FFF2-40B4-BE49-F238E27FC236}">
              <a16:creationId xmlns:a16="http://schemas.microsoft.com/office/drawing/2014/main" id="{3359DAB1-DC5B-410E-AB2D-92FCDF0B1F3F}"/>
            </a:ext>
          </a:extLst>
        </xdr:cNvPr>
        <xdr:cNvCxnSpPr/>
      </xdr:nvCxnSpPr>
      <xdr:spPr>
        <a:xfrm flipV="1">
          <a:off x="6972300" y="7027773"/>
          <a:ext cx="889000" cy="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95561</xdr:rowOff>
    </xdr:from>
    <xdr:ext cx="534377" cy="259045"/>
    <xdr:sp macro="" textlink="">
      <xdr:nvSpPr>
        <xdr:cNvPr id="142" name="n_1aveValue【道路】&#10;一人当たり延長">
          <a:extLst>
            <a:ext uri="{FF2B5EF4-FFF2-40B4-BE49-F238E27FC236}">
              <a16:creationId xmlns:a16="http://schemas.microsoft.com/office/drawing/2014/main" id="{E8567CD2-BE05-4868-8D93-FCE9E8E62109}"/>
            </a:ext>
          </a:extLst>
        </xdr:cNvPr>
        <xdr:cNvSpPr txBox="1"/>
      </xdr:nvSpPr>
      <xdr:spPr>
        <a:xfrm>
          <a:off x="9359411" y="712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108243</xdr:rowOff>
    </xdr:from>
    <xdr:ext cx="534377" cy="259045"/>
    <xdr:sp macro="" textlink="">
      <xdr:nvSpPr>
        <xdr:cNvPr id="143" name="n_2aveValue【道路】&#10;一人当たり延長">
          <a:extLst>
            <a:ext uri="{FF2B5EF4-FFF2-40B4-BE49-F238E27FC236}">
              <a16:creationId xmlns:a16="http://schemas.microsoft.com/office/drawing/2014/main" id="{87D5E646-188D-4898-B02B-F1FB1D934929}"/>
            </a:ext>
          </a:extLst>
        </xdr:cNvPr>
        <xdr:cNvSpPr txBox="1"/>
      </xdr:nvSpPr>
      <xdr:spPr>
        <a:xfrm>
          <a:off x="84831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116374</xdr:rowOff>
    </xdr:from>
    <xdr:ext cx="534377" cy="259045"/>
    <xdr:sp macro="" textlink="">
      <xdr:nvSpPr>
        <xdr:cNvPr id="144" name="n_3aveValue【道路】&#10;一人当たり延長">
          <a:extLst>
            <a:ext uri="{FF2B5EF4-FFF2-40B4-BE49-F238E27FC236}">
              <a16:creationId xmlns:a16="http://schemas.microsoft.com/office/drawing/2014/main" id="{19DA265F-0BE8-4E62-A7D8-B429B2309174}"/>
            </a:ext>
          </a:extLst>
        </xdr:cNvPr>
        <xdr:cNvSpPr txBox="1"/>
      </xdr:nvSpPr>
      <xdr:spPr>
        <a:xfrm>
          <a:off x="7594111" y="714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90847</xdr:rowOff>
    </xdr:from>
    <xdr:ext cx="534377" cy="259045"/>
    <xdr:sp macro="" textlink="">
      <xdr:nvSpPr>
        <xdr:cNvPr id="145" name="n_4aveValue【道路】&#10;一人当たり延長">
          <a:extLst>
            <a:ext uri="{FF2B5EF4-FFF2-40B4-BE49-F238E27FC236}">
              <a16:creationId xmlns:a16="http://schemas.microsoft.com/office/drawing/2014/main" id="{1968867C-42C8-4E6D-AC6A-2E2EF451C074}"/>
            </a:ext>
          </a:extLst>
        </xdr:cNvPr>
        <xdr:cNvSpPr txBox="1"/>
      </xdr:nvSpPr>
      <xdr:spPr>
        <a:xfrm>
          <a:off x="6705111" y="712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60088</xdr:rowOff>
    </xdr:from>
    <xdr:ext cx="534377" cy="259045"/>
    <xdr:sp macro="" textlink="">
      <xdr:nvSpPr>
        <xdr:cNvPr id="146" name="n_1mainValue【道路】&#10;一人当たり延長">
          <a:extLst>
            <a:ext uri="{FF2B5EF4-FFF2-40B4-BE49-F238E27FC236}">
              <a16:creationId xmlns:a16="http://schemas.microsoft.com/office/drawing/2014/main" id="{3452DF62-0E00-4B58-B9B5-CCAB22B2427C}"/>
            </a:ext>
          </a:extLst>
        </xdr:cNvPr>
        <xdr:cNvSpPr txBox="1"/>
      </xdr:nvSpPr>
      <xdr:spPr>
        <a:xfrm>
          <a:off x="9359411" y="67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62853</xdr:rowOff>
    </xdr:from>
    <xdr:ext cx="534377" cy="259045"/>
    <xdr:sp macro="" textlink="">
      <xdr:nvSpPr>
        <xdr:cNvPr id="147" name="n_2mainValue【道路】&#10;一人当たり延長">
          <a:extLst>
            <a:ext uri="{FF2B5EF4-FFF2-40B4-BE49-F238E27FC236}">
              <a16:creationId xmlns:a16="http://schemas.microsoft.com/office/drawing/2014/main" id="{C014B9C4-7252-449C-8655-DDD400455AC5}"/>
            </a:ext>
          </a:extLst>
        </xdr:cNvPr>
        <xdr:cNvSpPr txBox="1"/>
      </xdr:nvSpPr>
      <xdr:spPr>
        <a:xfrm>
          <a:off x="8483111" y="674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65650</xdr:rowOff>
    </xdr:from>
    <xdr:ext cx="534377" cy="259045"/>
    <xdr:sp macro="" textlink="">
      <xdr:nvSpPr>
        <xdr:cNvPr id="148" name="n_3mainValue【道路】&#10;一人当たり延長">
          <a:extLst>
            <a:ext uri="{FF2B5EF4-FFF2-40B4-BE49-F238E27FC236}">
              <a16:creationId xmlns:a16="http://schemas.microsoft.com/office/drawing/2014/main" id="{51F27E92-5015-4D95-8CFD-2057F0B25F1E}"/>
            </a:ext>
          </a:extLst>
        </xdr:cNvPr>
        <xdr:cNvSpPr txBox="1"/>
      </xdr:nvSpPr>
      <xdr:spPr>
        <a:xfrm>
          <a:off x="7594111" y="675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68905</xdr:rowOff>
    </xdr:from>
    <xdr:ext cx="534377" cy="259045"/>
    <xdr:sp macro="" textlink="">
      <xdr:nvSpPr>
        <xdr:cNvPr id="149" name="n_4mainValue【道路】&#10;一人当たり延長">
          <a:extLst>
            <a:ext uri="{FF2B5EF4-FFF2-40B4-BE49-F238E27FC236}">
              <a16:creationId xmlns:a16="http://schemas.microsoft.com/office/drawing/2014/main" id="{60934B89-636D-4902-9881-70A299D7A3DF}"/>
            </a:ext>
          </a:extLst>
        </xdr:cNvPr>
        <xdr:cNvSpPr txBox="1"/>
      </xdr:nvSpPr>
      <xdr:spPr>
        <a:xfrm>
          <a:off x="6705111" y="67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21FD252D-DA57-49BE-8F44-B78F104756C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3B52319-04B2-4502-843C-3BFE6A0989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38067DCB-3D5C-416B-80C2-544DFDE6938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49ECDA12-89F3-41B7-830C-4DDA18D30E9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6B2F010-7619-4FDB-8140-6C7245AC8BE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98389EC-46C0-4FE5-85BD-C993F08344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F323F99-FE23-4B4E-A4B3-84C8780285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57021A1-F9DD-4DAC-828B-B0E62BC9F6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73F459F-D99B-412C-A60A-D465013EAF6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3204C16E-497C-44BF-A4FD-E58D60A9E8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DE43B17-CFD9-44F2-B12A-5DAD1411D2A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685471BE-B536-4A7E-AF19-3E1CCEFE29B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D7D11BB1-145E-43E3-BE21-365C4505764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53B22CE5-B8CE-431D-A850-47042E875E5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B785613-D76A-44D3-96F8-59F44EE091D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225BB8D-E3BB-40F9-9F0A-CCC241CF808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D7442340-BE83-48D5-826D-37FCB030E48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73999485-9E4F-43CC-8106-99DED69B2B4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79B84B01-246E-48C6-9F74-C5747CB91F7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A680060A-25F4-475B-8075-75A7CBFC46E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AE64D08D-D969-4E23-8B10-C1740532411C}"/>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2F83181-5E17-4699-86C9-18DD032BE6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4E7C06C-CE54-4945-B1F2-FB244B82420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20DCB946-F35A-4424-96FD-B2EA93A0A23B}"/>
            </a:ext>
          </a:extLst>
        </xdr:cNvPr>
        <xdr:cNvCxnSpPr/>
      </xdr:nvCxnSpPr>
      <xdr:spPr>
        <a:xfrm flipV="1">
          <a:off x="4634865" y="97174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668DFD1-2188-4AB7-84D3-F0D5C13396E1}"/>
            </a:ext>
          </a:extLst>
        </xdr:cNvPr>
        <xdr:cNvSpPr txBox="1"/>
      </xdr:nvSpPr>
      <xdr:spPr>
        <a:xfrm>
          <a:off x="4673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A4CA9D55-084E-4851-BD0D-952B4D2C9C1C}"/>
            </a:ext>
          </a:extLst>
        </xdr:cNvPr>
        <xdr:cNvCxnSpPr/>
      </xdr:nvCxnSpPr>
      <xdr:spPr>
        <a:xfrm>
          <a:off x="4546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E1F2A90F-09BC-43AD-9A4D-896E377DE29C}"/>
            </a:ext>
          </a:extLst>
        </xdr:cNvPr>
        <xdr:cNvSpPr txBox="1"/>
      </xdr:nvSpPr>
      <xdr:spPr>
        <a:xfrm>
          <a:off x="4673600" y="949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2F3421C9-15F6-4F7A-8E13-27FBB12734A1}"/>
            </a:ext>
          </a:extLst>
        </xdr:cNvPr>
        <xdr:cNvCxnSpPr/>
      </xdr:nvCxnSpPr>
      <xdr:spPr>
        <a:xfrm>
          <a:off x="4546600" y="971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63B580A-692A-43F7-A37C-3EBF986F1B53}"/>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FC8904BD-33A3-46CA-9D32-E5D0186A051E}"/>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41906A7D-BA1D-47EF-96FE-2670E6B9075B}"/>
            </a:ext>
          </a:extLst>
        </xdr:cNvPr>
        <xdr:cNvSpPr/>
      </xdr:nvSpPr>
      <xdr:spPr>
        <a:xfrm>
          <a:off x="3746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783FABDB-04E0-4B4F-BFD5-C6FAAF39B68A}"/>
            </a:ext>
          </a:extLst>
        </xdr:cNvPr>
        <xdr:cNvSpPr/>
      </xdr:nvSpPr>
      <xdr:spPr>
        <a:xfrm>
          <a:off x="2857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91B7FB88-0931-4281-B425-3B994C137629}"/>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4DBF5314-3EF3-43FB-A474-D974E40D25E9}"/>
            </a:ext>
          </a:extLst>
        </xdr:cNvPr>
        <xdr:cNvSpPr/>
      </xdr:nvSpPr>
      <xdr:spPr>
        <a:xfrm>
          <a:off x="1079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5061275-7A72-4615-8552-B38C3076C0D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A606478-3BFF-47A1-8887-AA004D577B9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1BFA4DB-668B-4E0E-A619-B9E1C0E4990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E69E27A-738A-49FE-8909-615514873A4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7BB0C9F-7CE3-4709-A260-CEFE0EBE67D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38735</xdr:rowOff>
    </xdr:from>
    <xdr:to>
      <xdr:col>24</xdr:col>
      <xdr:colOff>114300</xdr:colOff>
      <xdr:row>62</xdr:row>
      <xdr:rowOff>140335</xdr:rowOff>
    </xdr:to>
    <xdr:sp macro="" textlink="">
      <xdr:nvSpPr>
        <xdr:cNvPr id="189" name="楕円 188">
          <a:extLst>
            <a:ext uri="{FF2B5EF4-FFF2-40B4-BE49-F238E27FC236}">
              <a16:creationId xmlns:a16="http://schemas.microsoft.com/office/drawing/2014/main" id="{96F5A560-4E21-4681-A1D1-353047A886FE}"/>
            </a:ext>
          </a:extLst>
        </xdr:cNvPr>
        <xdr:cNvSpPr/>
      </xdr:nvSpPr>
      <xdr:spPr>
        <a:xfrm>
          <a:off x="45847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17162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9A7097A-CBA2-4624-99FB-DAECB06692C0}"/>
            </a:ext>
          </a:extLst>
        </xdr:cNvPr>
        <xdr:cNvSpPr txBox="1"/>
      </xdr:nvSpPr>
      <xdr:spPr>
        <a:xfrm>
          <a:off x="4673600"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12065</xdr:rowOff>
    </xdr:from>
    <xdr:to>
      <xdr:col>20</xdr:col>
      <xdr:colOff>38100</xdr:colOff>
      <xdr:row>62</xdr:row>
      <xdr:rowOff>113665</xdr:rowOff>
    </xdr:to>
    <xdr:sp macro="" textlink="">
      <xdr:nvSpPr>
        <xdr:cNvPr id="191" name="楕円 190">
          <a:extLst>
            <a:ext uri="{FF2B5EF4-FFF2-40B4-BE49-F238E27FC236}">
              <a16:creationId xmlns:a16="http://schemas.microsoft.com/office/drawing/2014/main" id="{6E6B6EE1-181A-49B8-9478-FB14BD6F2375}"/>
            </a:ext>
          </a:extLst>
        </xdr:cNvPr>
        <xdr:cNvSpPr/>
      </xdr:nvSpPr>
      <xdr:spPr>
        <a:xfrm>
          <a:off x="3746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62865</xdr:rowOff>
    </xdr:from>
    <xdr:to>
      <xdr:col>24</xdr:col>
      <xdr:colOff>63500</xdr:colOff>
      <xdr:row>62</xdr:row>
      <xdr:rowOff>89535</xdr:rowOff>
    </xdr:to>
    <xdr:cxnSp macro="">
      <xdr:nvCxnSpPr>
        <xdr:cNvPr id="192" name="直線コネクタ 191">
          <a:extLst>
            <a:ext uri="{FF2B5EF4-FFF2-40B4-BE49-F238E27FC236}">
              <a16:creationId xmlns:a16="http://schemas.microsoft.com/office/drawing/2014/main" id="{CC2646CE-2E7F-4E30-84FA-0D080E9CB828}"/>
            </a:ext>
          </a:extLst>
        </xdr:cNvPr>
        <xdr:cNvCxnSpPr/>
      </xdr:nvCxnSpPr>
      <xdr:spPr>
        <a:xfrm>
          <a:off x="3797300" y="1069276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153035</xdr:rowOff>
    </xdr:from>
    <xdr:to>
      <xdr:col>15</xdr:col>
      <xdr:colOff>101600</xdr:colOff>
      <xdr:row>62</xdr:row>
      <xdr:rowOff>83185</xdr:rowOff>
    </xdr:to>
    <xdr:sp macro="" textlink="">
      <xdr:nvSpPr>
        <xdr:cNvPr id="193" name="楕円 192">
          <a:extLst>
            <a:ext uri="{FF2B5EF4-FFF2-40B4-BE49-F238E27FC236}">
              <a16:creationId xmlns:a16="http://schemas.microsoft.com/office/drawing/2014/main" id="{8FA12784-D43F-43A5-968D-5EE8DF56BEDB}"/>
            </a:ext>
          </a:extLst>
        </xdr:cNvPr>
        <xdr:cNvSpPr/>
      </xdr:nvSpPr>
      <xdr:spPr>
        <a:xfrm>
          <a:off x="2857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32385</xdr:rowOff>
    </xdr:from>
    <xdr:to>
      <xdr:col>19</xdr:col>
      <xdr:colOff>177800</xdr:colOff>
      <xdr:row>62</xdr:row>
      <xdr:rowOff>62865</xdr:rowOff>
    </xdr:to>
    <xdr:cxnSp macro="">
      <xdr:nvCxnSpPr>
        <xdr:cNvPr id="194" name="直線コネクタ 193">
          <a:extLst>
            <a:ext uri="{FF2B5EF4-FFF2-40B4-BE49-F238E27FC236}">
              <a16:creationId xmlns:a16="http://schemas.microsoft.com/office/drawing/2014/main" id="{96D632E7-FE89-425D-8572-838C560DBD5E}"/>
            </a:ext>
          </a:extLst>
        </xdr:cNvPr>
        <xdr:cNvCxnSpPr/>
      </xdr:nvCxnSpPr>
      <xdr:spPr>
        <a:xfrm>
          <a:off x="2908300" y="106622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122555</xdr:rowOff>
    </xdr:from>
    <xdr:to>
      <xdr:col>10</xdr:col>
      <xdr:colOff>165100</xdr:colOff>
      <xdr:row>62</xdr:row>
      <xdr:rowOff>52705</xdr:rowOff>
    </xdr:to>
    <xdr:sp macro="" textlink="">
      <xdr:nvSpPr>
        <xdr:cNvPr id="195" name="楕円 194">
          <a:extLst>
            <a:ext uri="{FF2B5EF4-FFF2-40B4-BE49-F238E27FC236}">
              <a16:creationId xmlns:a16="http://schemas.microsoft.com/office/drawing/2014/main" id="{A9B18756-B08C-481D-9C0E-29B247802084}"/>
            </a:ext>
          </a:extLst>
        </xdr:cNvPr>
        <xdr:cNvSpPr/>
      </xdr:nvSpPr>
      <xdr:spPr>
        <a:xfrm>
          <a:off x="1968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xdr:rowOff>
    </xdr:from>
    <xdr:to>
      <xdr:col>15</xdr:col>
      <xdr:colOff>50800</xdr:colOff>
      <xdr:row>62</xdr:row>
      <xdr:rowOff>32385</xdr:rowOff>
    </xdr:to>
    <xdr:cxnSp macro="">
      <xdr:nvCxnSpPr>
        <xdr:cNvPr id="196" name="直線コネクタ 195">
          <a:extLst>
            <a:ext uri="{FF2B5EF4-FFF2-40B4-BE49-F238E27FC236}">
              <a16:creationId xmlns:a16="http://schemas.microsoft.com/office/drawing/2014/main" id="{007470C3-A072-4A58-8FD2-0F3D6EADFAFC}"/>
            </a:ext>
          </a:extLst>
        </xdr:cNvPr>
        <xdr:cNvCxnSpPr/>
      </xdr:nvCxnSpPr>
      <xdr:spPr>
        <a:xfrm>
          <a:off x="2019300" y="106318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93980</xdr:rowOff>
    </xdr:from>
    <xdr:to>
      <xdr:col>6</xdr:col>
      <xdr:colOff>38100</xdr:colOff>
      <xdr:row>62</xdr:row>
      <xdr:rowOff>24130</xdr:rowOff>
    </xdr:to>
    <xdr:sp macro="" textlink="">
      <xdr:nvSpPr>
        <xdr:cNvPr id="197" name="楕円 196">
          <a:extLst>
            <a:ext uri="{FF2B5EF4-FFF2-40B4-BE49-F238E27FC236}">
              <a16:creationId xmlns:a16="http://schemas.microsoft.com/office/drawing/2014/main" id="{6EB7795D-0990-413F-9770-9436662FAD35}"/>
            </a:ext>
          </a:extLst>
        </xdr:cNvPr>
        <xdr:cNvSpPr/>
      </xdr:nvSpPr>
      <xdr:spPr>
        <a:xfrm>
          <a:off x="1079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144780</xdr:rowOff>
    </xdr:from>
    <xdr:to>
      <xdr:col>10</xdr:col>
      <xdr:colOff>114300</xdr:colOff>
      <xdr:row>62</xdr:row>
      <xdr:rowOff>1905</xdr:rowOff>
    </xdr:to>
    <xdr:cxnSp macro="">
      <xdr:nvCxnSpPr>
        <xdr:cNvPr id="198" name="直線コネクタ 197">
          <a:extLst>
            <a:ext uri="{FF2B5EF4-FFF2-40B4-BE49-F238E27FC236}">
              <a16:creationId xmlns:a16="http://schemas.microsoft.com/office/drawing/2014/main" id="{9F4D5DCF-6050-4083-9DE8-AAFB74A66B36}"/>
            </a:ext>
          </a:extLst>
        </xdr:cNvPr>
        <xdr:cNvCxnSpPr/>
      </xdr:nvCxnSpPr>
      <xdr:spPr>
        <a:xfrm>
          <a:off x="1130300" y="10603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0867FB1-88CF-43A8-9ACC-F94F2185038B}"/>
            </a:ext>
          </a:extLst>
        </xdr:cNvPr>
        <xdr:cNvSpPr txBox="1"/>
      </xdr:nvSpPr>
      <xdr:spPr>
        <a:xfrm>
          <a:off x="3582044" y="1040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CD3038ED-D6A9-46BB-82DA-E0E97B282F5E}"/>
            </a:ext>
          </a:extLst>
        </xdr:cNvPr>
        <xdr:cNvSpPr txBox="1"/>
      </xdr:nvSpPr>
      <xdr:spPr>
        <a:xfrm>
          <a:off x="27057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32DF396-5426-4024-AC6D-5B6045355FD0}"/>
            </a:ext>
          </a:extLst>
        </xdr:cNvPr>
        <xdr:cNvSpPr txBox="1"/>
      </xdr:nvSpPr>
      <xdr:spPr>
        <a:xfrm>
          <a:off x="1816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DD39794-2069-41DC-9DD2-79985784271F}"/>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104792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EEF0D199-AFAA-49CB-93CC-4F3122C6C444}"/>
            </a:ext>
          </a:extLst>
        </xdr:cNvPr>
        <xdr:cNvSpPr txBox="1"/>
      </xdr:nvSpPr>
      <xdr:spPr>
        <a:xfrm>
          <a:off x="35820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74312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E674105-4209-4213-963C-A7A5EA9AC937}"/>
            </a:ext>
          </a:extLst>
        </xdr:cNvPr>
        <xdr:cNvSpPr txBox="1"/>
      </xdr:nvSpPr>
      <xdr:spPr>
        <a:xfrm>
          <a:off x="2705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43832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BF75590A-2564-40C4-9795-642C58E06193}"/>
            </a:ext>
          </a:extLst>
        </xdr:cNvPr>
        <xdr:cNvSpPr txBox="1"/>
      </xdr:nvSpPr>
      <xdr:spPr>
        <a:xfrm>
          <a:off x="1816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40657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69B9328-136F-41A2-98C0-2EC17794BBBF}"/>
            </a:ext>
          </a:extLst>
        </xdr:cNvPr>
        <xdr:cNvSpPr txBox="1"/>
      </xdr:nvSpPr>
      <xdr:spPr>
        <a:xfrm>
          <a:off x="92774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3EF15B0-CBC7-41C5-9F09-CFFF1C351B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2C56FD6-0DD3-49E8-B26D-3C934D8E71F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2F93F4F-0F24-4CFC-80D9-FBFE626CD5E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16FD233E-DCF4-480F-B0B0-DB03D0AC19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B87CE59-B8A0-473B-81FB-05704923E8C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FCE2421-F865-4434-B97D-57F72810512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44F13882-014C-42FF-937D-E835641A315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77AA1004-0478-4D20-85EF-98774C449CD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4438F43-8B52-4D21-AC8A-D13EB7D09E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5C6D82B-DDE0-495A-A31B-2360F5CD7BE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72400C96-1603-4F3E-B3FC-EC0FA30D69D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8A14F334-47F1-460A-9688-5059A863C14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F206EDEC-9373-4C30-883F-9EF60A3CF57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BB551984-6BCA-42B7-983A-19D5A727EC9B}"/>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29312E62-BAED-455F-BB81-01034876539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8A70940B-00F0-48EE-B304-8224FD90C72D}"/>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3B1B0E30-B92B-49B5-AEC9-7507D508643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57BC9269-DB35-4FE5-A3D8-222586F9A94B}"/>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66EE8AA-7AD9-4A67-9A97-AE5CF0D305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AA1F7934-8EED-488A-8927-6BF3DCAA8886}"/>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FB76A53-B288-4BE0-85B0-A4BE309A66D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76E3797A-6087-4123-8063-9924B9F5D950}"/>
            </a:ext>
          </a:extLst>
        </xdr:cNvPr>
        <xdr:cNvCxnSpPr/>
      </xdr:nvCxnSpPr>
      <xdr:spPr>
        <a:xfrm flipV="1">
          <a:off x="10476865" y="9579417"/>
          <a:ext cx="0" cy="13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A9DDFF6E-74AD-46D7-BC5E-608C7ABAD1E8}"/>
            </a:ext>
          </a:extLst>
        </xdr:cNvPr>
        <xdr:cNvSpPr txBox="1"/>
      </xdr:nvSpPr>
      <xdr:spPr>
        <a:xfrm>
          <a:off x="10515600" y="109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E5F40441-225D-4DED-B1F9-B519644C2B73}"/>
            </a:ext>
          </a:extLst>
        </xdr:cNvPr>
        <xdr:cNvCxnSpPr/>
      </xdr:nvCxnSpPr>
      <xdr:spPr>
        <a:xfrm>
          <a:off x="10388600" y="10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F53DF1AD-D513-41B8-800D-3990DA265C1D}"/>
            </a:ext>
          </a:extLst>
        </xdr:cNvPr>
        <xdr:cNvSpPr txBox="1"/>
      </xdr:nvSpPr>
      <xdr:spPr>
        <a:xfrm>
          <a:off x="10515600" y="935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C09A43DA-7595-48A9-8601-60ACE0B51197}"/>
            </a:ext>
          </a:extLst>
        </xdr:cNvPr>
        <xdr:cNvCxnSpPr/>
      </xdr:nvCxnSpPr>
      <xdr:spPr>
        <a:xfrm>
          <a:off x="10388600" y="95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167918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0D030DB-83AC-4C5A-9E31-6487D45612C1}"/>
            </a:ext>
          </a:extLst>
        </xdr:cNvPr>
        <xdr:cNvSpPr txBox="1"/>
      </xdr:nvSpPr>
      <xdr:spPr>
        <a:xfrm>
          <a:off x="10515600" y="10454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3FFE0F3E-7908-4761-8D7E-ED90BAC2095A}"/>
            </a:ext>
          </a:extLst>
        </xdr:cNvPr>
        <xdr:cNvSpPr/>
      </xdr:nvSpPr>
      <xdr:spPr>
        <a:xfrm>
          <a:off x="10426700" y="1047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AC1C3013-3AFC-4C1A-B038-78573CDB078E}"/>
            </a:ext>
          </a:extLst>
        </xdr:cNvPr>
        <xdr:cNvSpPr/>
      </xdr:nvSpPr>
      <xdr:spPr>
        <a:xfrm>
          <a:off x="95885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C07864DD-323A-49C3-8D1D-FB806691E232}"/>
            </a:ext>
          </a:extLst>
        </xdr:cNvPr>
        <xdr:cNvSpPr/>
      </xdr:nvSpPr>
      <xdr:spPr>
        <a:xfrm>
          <a:off x="8699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17A42D4B-1A5B-428B-86FC-78B3519D979D}"/>
            </a:ext>
          </a:extLst>
        </xdr:cNvPr>
        <xdr:cNvSpPr/>
      </xdr:nvSpPr>
      <xdr:spPr>
        <a:xfrm>
          <a:off x="7810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79CCBCB8-4923-4434-93D8-CBAD2E10CA2D}"/>
            </a:ext>
          </a:extLst>
        </xdr:cNvPr>
        <xdr:cNvSpPr/>
      </xdr:nvSpPr>
      <xdr:spPr>
        <a:xfrm>
          <a:off x="6921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8F636EF-97B6-44D0-BF86-D01D4FA971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90BA26-59C2-4518-B119-72C3287F68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48D5708-A37A-4025-A810-BEF8F62EC7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418B7A7-8B07-428D-880E-943FCC2023A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4786DF6-4316-44E5-A776-3FC47192FF8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87471</xdr:rowOff>
    </xdr:from>
    <xdr:to>
      <xdr:col>55</xdr:col>
      <xdr:colOff>50800</xdr:colOff>
      <xdr:row>57</xdr:row>
      <xdr:rowOff>17621</xdr:rowOff>
    </xdr:to>
    <xdr:sp macro="" textlink="">
      <xdr:nvSpPr>
        <xdr:cNvPr id="244" name="楕円 243">
          <a:extLst>
            <a:ext uri="{FF2B5EF4-FFF2-40B4-BE49-F238E27FC236}">
              <a16:creationId xmlns:a16="http://schemas.microsoft.com/office/drawing/2014/main" id="{6A09DFD3-93A9-4412-80FB-3329BC24528B}"/>
            </a:ext>
          </a:extLst>
        </xdr:cNvPr>
        <xdr:cNvSpPr/>
      </xdr:nvSpPr>
      <xdr:spPr>
        <a:xfrm>
          <a:off x="10426700" y="96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110348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9980ADA-A070-4EF0-81F4-3B3D36DBF59D}"/>
            </a:ext>
          </a:extLst>
        </xdr:cNvPr>
        <xdr:cNvSpPr txBox="1"/>
      </xdr:nvSpPr>
      <xdr:spPr>
        <a:xfrm>
          <a:off x="10515600" y="9540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101185</xdr:rowOff>
    </xdr:from>
    <xdr:to>
      <xdr:col>50</xdr:col>
      <xdr:colOff>165100</xdr:colOff>
      <xdr:row>57</xdr:row>
      <xdr:rowOff>31335</xdr:rowOff>
    </xdr:to>
    <xdr:sp macro="" textlink="">
      <xdr:nvSpPr>
        <xdr:cNvPr id="246" name="楕円 245">
          <a:extLst>
            <a:ext uri="{FF2B5EF4-FFF2-40B4-BE49-F238E27FC236}">
              <a16:creationId xmlns:a16="http://schemas.microsoft.com/office/drawing/2014/main" id="{17F73849-9125-4CC1-9286-F1399E0C967E}"/>
            </a:ext>
          </a:extLst>
        </xdr:cNvPr>
        <xdr:cNvSpPr/>
      </xdr:nvSpPr>
      <xdr:spPr>
        <a:xfrm>
          <a:off x="9588500" y="970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138271</xdr:rowOff>
    </xdr:from>
    <xdr:to>
      <xdr:col>55</xdr:col>
      <xdr:colOff>0</xdr:colOff>
      <xdr:row>56</xdr:row>
      <xdr:rowOff>151985</xdr:rowOff>
    </xdr:to>
    <xdr:cxnSp macro="">
      <xdr:nvCxnSpPr>
        <xdr:cNvPr id="247" name="直線コネクタ 246">
          <a:extLst>
            <a:ext uri="{FF2B5EF4-FFF2-40B4-BE49-F238E27FC236}">
              <a16:creationId xmlns:a16="http://schemas.microsoft.com/office/drawing/2014/main" id="{8908978B-2DE1-490F-ABA1-B764951DF83B}"/>
            </a:ext>
          </a:extLst>
        </xdr:cNvPr>
        <xdr:cNvCxnSpPr/>
      </xdr:nvCxnSpPr>
      <xdr:spPr>
        <a:xfrm flipV="1">
          <a:off x="9639300" y="9739471"/>
          <a:ext cx="838200" cy="1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108634</xdr:rowOff>
    </xdr:from>
    <xdr:to>
      <xdr:col>46</xdr:col>
      <xdr:colOff>38100</xdr:colOff>
      <xdr:row>57</xdr:row>
      <xdr:rowOff>38784</xdr:rowOff>
    </xdr:to>
    <xdr:sp macro="" textlink="">
      <xdr:nvSpPr>
        <xdr:cNvPr id="248" name="楕円 247">
          <a:extLst>
            <a:ext uri="{FF2B5EF4-FFF2-40B4-BE49-F238E27FC236}">
              <a16:creationId xmlns:a16="http://schemas.microsoft.com/office/drawing/2014/main" id="{41545224-FE57-4968-813A-1EDC5711BAB4}"/>
            </a:ext>
          </a:extLst>
        </xdr:cNvPr>
        <xdr:cNvSpPr/>
      </xdr:nvSpPr>
      <xdr:spPr>
        <a:xfrm>
          <a:off x="8699500" y="97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151985</xdr:rowOff>
    </xdr:from>
    <xdr:to>
      <xdr:col>50</xdr:col>
      <xdr:colOff>114300</xdr:colOff>
      <xdr:row>56</xdr:row>
      <xdr:rowOff>159434</xdr:rowOff>
    </xdr:to>
    <xdr:cxnSp macro="">
      <xdr:nvCxnSpPr>
        <xdr:cNvPr id="249" name="直線コネクタ 248">
          <a:extLst>
            <a:ext uri="{FF2B5EF4-FFF2-40B4-BE49-F238E27FC236}">
              <a16:creationId xmlns:a16="http://schemas.microsoft.com/office/drawing/2014/main" id="{A7A55D15-C9E1-40BF-9355-FCBC73455A1D}"/>
            </a:ext>
          </a:extLst>
        </xdr:cNvPr>
        <xdr:cNvCxnSpPr/>
      </xdr:nvCxnSpPr>
      <xdr:spPr>
        <a:xfrm flipV="1">
          <a:off x="8750300" y="9753185"/>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119311</xdr:rowOff>
    </xdr:from>
    <xdr:to>
      <xdr:col>41</xdr:col>
      <xdr:colOff>101600</xdr:colOff>
      <xdr:row>57</xdr:row>
      <xdr:rowOff>49461</xdr:rowOff>
    </xdr:to>
    <xdr:sp macro="" textlink="">
      <xdr:nvSpPr>
        <xdr:cNvPr id="250" name="楕円 249">
          <a:extLst>
            <a:ext uri="{FF2B5EF4-FFF2-40B4-BE49-F238E27FC236}">
              <a16:creationId xmlns:a16="http://schemas.microsoft.com/office/drawing/2014/main" id="{106004EE-C05F-4789-9141-FD7D9FFEB3DA}"/>
            </a:ext>
          </a:extLst>
        </xdr:cNvPr>
        <xdr:cNvSpPr/>
      </xdr:nvSpPr>
      <xdr:spPr>
        <a:xfrm>
          <a:off x="7810500" y="97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159434</xdr:rowOff>
    </xdr:from>
    <xdr:to>
      <xdr:col>45</xdr:col>
      <xdr:colOff>177800</xdr:colOff>
      <xdr:row>56</xdr:row>
      <xdr:rowOff>170111</xdr:rowOff>
    </xdr:to>
    <xdr:cxnSp macro="">
      <xdr:nvCxnSpPr>
        <xdr:cNvPr id="251" name="直線コネクタ 250">
          <a:extLst>
            <a:ext uri="{FF2B5EF4-FFF2-40B4-BE49-F238E27FC236}">
              <a16:creationId xmlns:a16="http://schemas.microsoft.com/office/drawing/2014/main" id="{C9AA5643-095F-40DB-99B6-35AD4B819E96}"/>
            </a:ext>
          </a:extLst>
        </xdr:cNvPr>
        <xdr:cNvCxnSpPr/>
      </xdr:nvCxnSpPr>
      <xdr:spPr>
        <a:xfrm flipV="1">
          <a:off x="7861300" y="9760634"/>
          <a:ext cx="889000" cy="1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138627</xdr:rowOff>
    </xdr:from>
    <xdr:to>
      <xdr:col>36</xdr:col>
      <xdr:colOff>165100</xdr:colOff>
      <xdr:row>57</xdr:row>
      <xdr:rowOff>68777</xdr:rowOff>
    </xdr:to>
    <xdr:sp macro="" textlink="">
      <xdr:nvSpPr>
        <xdr:cNvPr id="252" name="楕円 251">
          <a:extLst>
            <a:ext uri="{FF2B5EF4-FFF2-40B4-BE49-F238E27FC236}">
              <a16:creationId xmlns:a16="http://schemas.microsoft.com/office/drawing/2014/main" id="{5A908D58-4F7E-4233-BD7F-49D208F7640A}"/>
            </a:ext>
          </a:extLst>
        </xdr:cNvPr>
        <xdr:cNvSpPr/>
      </xdr:nvSpPr>
      <xdr:spPr>
        <a:xfrm>
          <a:off x="6921500" y="97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170111</xdr:rowOff>
    </xdr:from>
    <xdr:to>
      <xdr:col>41</xdr:col>
      <xdr:colOff>50800</xdr:colOff>
      <xdr:row>57</xdr:row>
      <xdr:rowOff>17977</xdr:rowOff>
    </xdr:to>
    <xdr:cxnSp macro="">
      <xdr:nvCxnSpPr>
        <xdr:cNvPr id="253" name="直線コネクタ 252">
          <a:extLst>
            <a:ext uri="{FF2B5EF4-FFF2-40B4-BE49-F238E27FC236}">
              <a16:creationId xmlns:a16="http://schemas.microsoft.com/office/drawing/2014/main" id="{3FA5FDB9-68DF-4806-B42F-4156FB21DC68}"/>
            </a:ext>
          </a:extLst>
        </xdr:cNvPr>
        <xdr:cNvCxnSpPr/>
      </xdr:nvCxnSpPr>
      <xdr:spPr>
        <a:xfrm flipV="1">
          <a:off x="6972300" y="9771311"/>
          <a:ext cx="889000" cy="1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123331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B7D7DE0-BD5B-4339-BAEE-47D6AB49A698}"/>
            </a:ext>
          </a:extLst>
        </xdr:cNvPr>
        <xdr:cNvSpPr txBox="1"/>
      </xdr:nvSpPr>
      <xdr:spPr>
        <a:xfrm>
          <a:off x="9327095" y="1058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127199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2AB8107-33BE-4E1A-87C3-A2BCDA6B4F3F}"/>
            </a:ext>
          </a:extLst>
        </xdr:cNvPr>
        <xdr:cNvSpPr txBox="1"/>
      </xdr:nvSpPr>
      <xdr:spPr>
        <a:xfrm>
          <a:off x="84507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163094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E16DD05-410E-4A72-B6B8-A08665A96A77}"/>
            </a:ext>
          </a:extLst>
        </xdr:cNvPr>
        <xdr:cNvSpPr txBox="1"/>
      </xdr:nvSpPr>
      <xdr:spPr>
        <a:xfrm>
          <a:off x="7561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132937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35847273-5E08-4B4D-9051-64CBC1DDF08F}"/>
            </a:ext>
          </a:extLst>
        </xdr:cNvPr>
        <xdr:cNvSpPr txBox="1"/>
      </xdr:nvSpPr>
      <xdr:spPr>
        <a:xfrm>
          <a:off x="6672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47862</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53CA8C9-8C1F-4FE2-BBBC-BA7D2B194219}"/>
            </a:ext>
          </a:extLst>
        </xdr:cNvPr>
        <xdr:cNvSpPr txBox="1"/>
      </xdr:nvSpPr>
      <xdr:spPr>
        <a:xfrm>
          <a:off x="9327095" y="947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55311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0F53D30-6BFD-4F52-9904-A9B1567BD021}"/>
            </a:ext>
          </a:extLst>
        </xdr:cNvPr>
        <xdr:cNvSpPr txBox="1"/>
      </xdr:nvSpPr>
      <xdr:spPr>
        <a:xfrm>
          <a:off x="8450795" y="948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65988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CFF5A7CE-EE1E-4805-9055-DE053357387A}"/>
            </a:ext>
          </a:extLst>
        </xdr:cNvPr>
        <xdr:cNvSpPr txBox="1"/>
      </xdr:nvSpPr>
      <xdr:spPr>
        <a:xfrm>
          <a:off x="7561795" y="949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85304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8E2F1366-1B14-4F60-A329-AAD05C3A79A6}"/>
            </a:ext>
          </a:extLst>
        </xdr:cNvPr>
        <xdr:cNvSpPr txBox="1"/>
      </xdr:nvSpPr>
      <xdr:spPr>
        <a:xfrm>
          <a:off x="6672795" y="951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0C63874-EA6A-4FB3-8E66-BAAEA0AEC8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C23ABB9-8EDF-4717-9749-60C23029E5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EC53ED9-09BE-41A0-B738-9D015B48BB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619DB55-3B15-45F1-9900-E8B4CCBBD1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1625D16-52F4-4EF1-BCC0-FBE31122785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8DFD57E-7A8A-46E4-BBA9-30ACE4D5AD3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F352E1E-AB0F-4D94-B177-2CA0EA05851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AAD6A9F-BD2F-4446-89A8-5281A84CDAF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FC4C5B0-01F2-48BC-A53B-1B2B03561AD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2717B77-F139-40B0-830D-3AE38F10BA6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CD26BA2-EB70-479F-A259-DA64A790DCE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C11352EB-4A34-402D-A3C7-8B03996D9FEC}"/>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5704B95-06E5-4BD7-937A-C70F4D7621D7}"/>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B6B4B6B-FC23-430A-B2A3-85476E06A59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16F508D-AD03-49F2-A82D-7813E932E9E6}"/>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A53D1A0-17C2-42DD-94F4-C46FC7B66F0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3CC3060-586E-4FA8-9517-C4B4DE84250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79E2663B-F25F-4FA3-B9D3-D1989BB3B62F}"/>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6382EC24-B3E3-40EE-9ADC-B487D05FC7B6}"/>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F8A7010-26BF-470C-9867-BBD8EF016AE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25796E69-7BAE-4266-A6EB-90277500633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9BD1C6CC-17D4-4877-826F-8F0395DF756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79248</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2E27C3C3-BBEE-49DE-A4ED-5C829993122D}"/>
            </a:ext>
          </a:extLst>
        </xdr:cNvPr>
        <xdr:cNvCxnSpPr/>
      </xdr:nvCxnSpPr>
      <xdr:spPr>
        <a:xfrm flipV="1">
          <a:off x="4634865" y="1328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ED52B4CB-56EC-40C6-861F-157534DFA501}"/>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A6D428E9-2DDC-40E6-94A7-4B43A0CEEF2E}"/>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25925</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64986CF1-105D-4716-B114-376877F9355F}"/>
            </a:ext>
          </a:extLst>
        </xdr:cNvPr>
        <xdr:cNvSpPr txBox="1"/>
      </xdr:nvSpPr>
      <xdr:spPr>
        <a:xfrm>
          <a:off x="4673600" y="1305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79248</xdr:rowOff>
    </xdr:from>
    <xdr:to>
      <xdr:col>24</xdr:col>
      <xdr:colOff>152400</xdr:colOff>
      <xdr:row>77</xdr:row>
      <xdr:rowOff>79248</xdr:rowOff>
    </xdr:to>
    <xdr:cxnSp macro="">
      <xdr:nvCxnSpPr>
        <xdr:cNvPr id="288" name="直線コネクタ 287">
          <a:extLst>
            <a:ext uri="{FF2B5EF4-FFF2-40B4-BE49-F238E27FC236}">
              <a16:creationId xmlns:a16="http://schemas.microsoft.com/office/drawing/2014/main" id="{E86A89F6-7358-4B83-A31A-4745E5A6E7A1}"/>
            </a:ext>
          </a:extLst>
        </xdr:cNvPr>
        <xdr:cNvCxnSpPr/>
      </xdr:nvCxnSpPr>
      <xdr:spPr>
        <a:xfrm>
          <a:off x="4546600" y="1328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38879</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CE03720C-45AC-4FB4-91CA-C6634A37A38C}"/>
            </a:ext>
          </a:extLst>
        </xdr:cNvPr>
        <xdr:cNvSpPr txBox="1"/>
      </xdr:nvSpPr>
      <xdr:spPr>
        <a:xfrm>
          <a:off x="4673600" y="140977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60452</xdr:rowOff>
    </xdr:from>
    <xdr:to>
      <xdr:col>24</xdr:col>
      <xdr:colOff>114300</xdr:colOff>
      <xdr:row>82</xdr:row>
      <xdr:rowOff>162052</xdr:rowOff>
    </xdr:to>
    <xdr:sp macro="" textlink="">
      <xdr:nvSpPr>
        <xdr:cNvPr id="290" name="フローチャート: 判断 289">
          <a:extLst>
            <a:ext uri="{FF2B5EF4-FFF2-40B4-BE49-F238E27FC236}">
              <a16:creationId xmlns:a16="http://schemas.microsoft.com/office/drawing/2014/main" id="{C4F5F9C7-118E-49D7-AF38-632EA2B1F658}"/>
            </a:ext>
          </a:extLst>
        </xdr:cNvPr>
        <xdr:cNvSpPr/>
      </xdr:nvSpPr>
      <xdr:spPr>
        <a:xfrm>
          <a:off x="458470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5587</xdr:rowOff>
    </xdr:from>
    <xdr:to>
      <xdr:col>20</xdr:col>
      <xdr:colOff>38100</xdr:colOff>
      <xdr:row>82</xdr:row>
      <xdr:rowOff>107187</xdr:rowOff>
    </xdr:to>
    <xdr:sp macro="" textlink="">
      <xdr:nvSpPr>
        <xdr:cNvPr id="291" name="フローチャート: 判断 290">
          <a:extLst>
            <a:ext uri="{FF2B5EF4-FFF2-40B4-BE49-F238E27FC236}">
              <a16:creationId xmlns:a16="http://schemas.microsoft.com/office/drawing/2014/main" id="{F27C408B-6F20-4007-81E0-87E98622CF0D}"/>
            </a:ext>
          </a:extLst>
        </xdr:cNvPr>
        <xdr:cNvSpPr/>
      </xdr:nvSpPr>
      <xdr:spPr>
        <a:xfrm>
          <a:off x="3746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156463</xdr:rowOff>
    </xdr:from>
    <xdr:to>
      <xdr:col>15</xdr:col>
      <xdr:colOff>101600</xdr:colOff>
      <xdr:row>82</xdr:row>
      <xdr:rowOff>86613</xdr:rowOff>
    </xdr:to>
    <xdr:sp macro="" textlink="">
      <xdr:nvSpPr>
        <xdr:cNvPr id="292" name="フローチャート: 判断 291">
          <a:extLst>
            <a:ext uri="{FF2B5EF4-FFF2-40B4-BE49-F238E27FC236}">
              <a16:creationId xmlns:a16="http://schemas.microsoft.com/office/drawing/2014/main" id="{9AD47356-074F-411F-A14C-6E421B61F0B0}"/>
            </a:ext>
          </a:extLst>
        </xdr:cNvPr>
        <xdr:cNvSpPr/>
      </xdr:nvSpPr>
      <xdr:spPr>
        <a:xfrm>
          <a:off x="2857500" y="1404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117602</xdr:rowOff>
    </xdr:from>
    <xdr:to>
      <xdr:col>10</xdr:col>
      <xdr:colOff>165100</xdr:colOff>
      <xdr:row>82</xdr:row>
      <xdr:rowOff>47752</xdr:rowOff>
    </xdr:to>
    <xdr:sp macro="" textlink="">
      <xdr:nvSpPr>
        <xdr:cNvPr id="293" name="フローチャート: 判断 292">
          <a:extLst>
            <a:ext uri="{FF2B5EF4-FFF2-40B4-BE49-F238E27FC236}">
              <a16:creationId xmlns:a16="http://schemas.microsoft.com/office/drawing/2014/main" id="{1C900A46-4E9F-47C3-89DD-6E6FC1A6EE2E}"/>
            </a:ext>
          </a:extLst>
        </xdr:cNvPr>
        <xdr:cNvSpPr/>
      </xdr:nvSpPr>
      <xdr:spPr>
        <a:xfrm>
          <a:off x="19685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78739</xdr:rowOff>
    </xdr:from>
    <xdr:to>
      <xdr:col>6</xdr:col>
      <xdr:colOff>38100</xdr:colOff>
      <xdr:row>82</xdr:row>
      <xdr:rowOff>8889</xdr:rowOff>
    </xdr:to>
    <xdr:sp macro="" textlink="">
      <xdr:nvSpPr>
        <xdr:cNvPr id="294" name="フローチャート: 判断 293">
          <a:extLst>
            <a:ext uri="{FF2B5EF4-FFF2-40B4-BE49-F238E27FC236}">
              <a16:creationId xmlns:a16="http://schemas.microsoft.com/office/drawing/2014/main" id="{A0CE9B6E-5B0E-4F09-8F3E-20165494F6E9}"/>
            </a:ext>
          </a:extLst>
        </xdr:cNvPr>
        <xdr:cNvSpPr/>
      </xdr:nvSpPr>
      <xdr:spPr>
        <a:xfrm>
          <a:off x="1079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0877973-8668-4E4F-83A7-E1AB118E5E7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AC4C09B-3E8D-4B70-8132-C420A12A8E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8BA9BD7-B7A5-43BC-9A29-9F2C242F864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501022F-059D-4841-9F45-DCCDEEFF963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22ACE78-C484-472F-8D15-C9532E4FC19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165608</xdr:rowOff>
    </xdr:from>
    <xdr:to>
      <xdr:col>24</xdr:col>
      <xdr:colOff>114300</xdr:colOff>
      <xdr:row>80</xdr:row>
      <xdr:rowOff>95758</xdr:rowOff>
    </xdr:to>
    <xdr:sp macro="" textlink="">
      <xdr:nvSpPr>
        <xdr:cNvPr id="300" name="楕円 299">
          <a:extLst>
            <a:ext uri="{FF2B5EF4-FFF2-40B4-BE49-F238E27FC236}">
              <a16:creationId xmlns:a16="http://schemas.microsoft.com/office/drawing/2014/main" id="{544F3361-3399-40E6-B870-F9103572FAD7}"/>
            </a:ext>
          </a:extLst>
        </xdr:cNvPr>
        <xdr:cNvSpPr/>
      </xdr:nvSpPr>
      <xdr:spPr>
        <a:xfrm>
          <a:off x="4584700" y="1371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17035</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F4996FA1-25D2-409E-8C69-F30574D87E26}"/>
            </a:ext>
          </a:extLst>
        </xdr:cNvPr>
        <xdr:cNvSpPr txBox="1"/>
      </xdr:nvSpPr>
      <xdr:spPr>
        <a:xfrm>
          <a:off x="4673600" y="1356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133604</xdr:rowOff>
    </xdr:from>
    <xdr:to>
      <xdr:col>20</xdr:col>
      <xdr:colOff>38100</xdr:colOff>
      <xdr:row>80</xdr:row>
      <xdr:rowOff>63754</xdr:rowOff>
    </xdr:to>
    <xdr:sp macro="" textlink="">
      <xdr:nvSpPr>
        <xdr:cNvPr id="302" name="楕円 301">
          <a:extLst>
            <a:ext uri="{FF2B5EF4-FFF2-40B4-BE49-F238E27FC236}">
              <a16:creationId xmlns:a16="http://schemas.microsoft.com/office/drawing/2014/main" id="{57A93C9D-99CF-44FE-BD1B-FABAE0715D51}"/>
            </a:ext>
          </a:extLst>
        </xdr:cNvPr>
        <xdr:cNvSpPr/>
      </xdr:nvSpPr>
      <xdr:spPr>
        <a:xfrm>
          <a:off x="37465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12954</xdr:rowOff>
    </xdr:from>
    <xdr:to>
      <xdr:col>24</xdr:col>
      <xdr:colOff>63500</xdr:colOff>
      <xdr:row>80</xdr:row>
      <xdr:rowOff>44958</xdr:rowOff>
    </xdr:to>
    <xdr:cxnSp macro="">
      <xdr:nvCxnSpPr>
        <xdr:cNvPr id="303" name="直線コネクタ 302">
          <a:extLst>
            <a:ext uri="{FF2B5EF4-FFF2-40B4-BE49-F238E27FC236}">
              <a16:creationId xmlns:a16="http://schemas.microsoft.com/office/drawing/2014/main" id="{436A13C7-07DA-46AB-A95A-39359255E0C1}"/>
            </a:ext>
          </a:extLst>
        </xdr:cNvPr>
        <xdr:cNvCxnSpPr/>
      </xdr:nvCxnSpPr>
      <xdr:spPr>
        <a:xfrm>
          <a:off x="3797300" y="1372895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138176</xdr:rowOff>
    </xdr:from>
    <xdr:to>
      <xdr:col>15</xdr:col>
      <xdr:colOff>101600</xdr:colOff>
      <xdr:row>80</xdr:row>
      <xdr:rowOff>68326</xdr:rowOff>
    </xdr:to>
    <xdr:sp macro="" textlink="">
      <xdr:nvSpPr>
        <xdr:cNvPr id="304" name="楕円 303">
          <a:extLst>
            <a:ext uri="{FF2B5EF4-FFF2-40B4-BE49-F238E27FC236}">
              <a16:creationId xmlns:a16="http://schemas.microsoft.com/office/drawing/2014/main" id="{7C799AD9-D794-4C03-81A3-4F6E38433F11}"/>
            </a:ext>
          </a:extLst>
        </xdr:cNvPr>
        <xdr:cNvSpPr/>
      </xdr:nvSpPr>
      <xdr:spPr>
        <a:xfrm>
          <a:off x="2857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12954</xdr:rowOff>
    </xdr:from>
    <xdr:to>
      <xdr:col>19</xdr:col>
      <xdr:colOff>177800</xdr:colOff>
      <xdr:row>80</xdr:row>
      <xdr:rowOff>17526</xdr:rowOff>
    </xdr:to>
    <xdr:cxnSp macro="">
      <xdr:nvCxnSpPr>
        <xdr:cNvPr id="305" name="直線コネクタ 304">
          <a:extLst>
            <a:ext uri="{FF2B5EF4-FFF2-40B4-BE49-F238E27FC236}">
              <a16:creationId xmlns:a16="http://schemas.microsoft.com/office/drawing/2014/main" id="{579F8977-021A-4C4B-B51E-E95F7517AEED}"/>
            </a:ext>
          </a:extLst>
        </xdr:cNvPr>
        <xdr:cNvCxnSpPr/>
      </xdr:nvCxnSpPr>
      <xdr:spPr>
        <a:xfrm flipV="1">
          <a:off x="2908300" y="137289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71882</xdr:rowOff>
    </xdr:from>
    <xdr:to>
      <xdr:col>10</xdr:col>
      <xdr:colOff>165100</xdr:colOff>
      <xdr:row>82</xdr:row>
      <xdr:rowOff>2032</xdr:rowOff>
    </xdr:to>
    <xdr:sp macro="" textlink="">
      <xdr:nvSpPr>
        <xdr:cNvPr id="306" name="楕円 305">
          <a:extLst>
            <a:ext uri="{FF2B5EF4-FFF2-40B4-BE49-F238E27FC236}">
              <a16:creationId xmlns:a16="http://schemas.microsoft.com/office/drawing/2014/main" id="{1293F93D-94A8-414C-9EA4-4A098FB49554}"/>
            </a:ext>
          </a:extLst>
        </xdr:cNvPr>
        <xdr:cNvSpPr/>
      </xdr:nvSpPr>
      <xdr:spPr>
        <a:xfrm>
          <a:off x="1968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17526</xdr:rowOff>
    </xdr:from>
    <xdr:to>
      <xdr:col>15</xdr:col>
      <xdr:colOff>50800</xdr:colOff>
      <xdr:row>81</xdr:row>
      <xdr:rowOff>122682</xdr:rowOff>
    </xdr:to>
    <xdr:cxnSp macro="">
      <xdr:nvCxnSpPr>
        <xdr:cNvPr id="307" name="直線コネクタ 306">
          <a:extLst>
            <a:ext uri="{FF2B5EF4-FFF2-40B4-BE49-F238E27FC236}">
              <a16:creationId xmlns:a16="http://schemas.microsoft.com/office/drawing/2014/main" id="{0EAAC149-9C58-42AD-9695-F34B8B7EE29E}"/>
            </a:ext>
          </a:extLst>
        </xdr:cNvPr>
        <xdr:cNvCxnSpPr/>
      </xdr:nvCxnSpPr>
      <xdr:spPr>
        <a:xfrm flipV="1">
          <a:off x="2019300" y="13733526"/>
          <a:ext cx="8890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37592</xdr:rowOff>
    </xdr:from>
    <xdr:to>
      <xdr:col>6</xdr:col>
      <xdr:colOff>38100</xdr:colOff>
      <xdr:row>81</xdr:row>
      <xdr:rowOff>139192</xdr:rowOff>
    </xdr:to>
    <xdr:sp macro="" textlink="">
      <xdr:nvSpPr>
        <xdr:cNvPr id="308" name="楕円 307">
          <a:extLst>
            <a:ext uri="{FF2B5EF4-FFF2-40B4-BE49-F238E27FC236}">
              <a16:creationId xmlns:a16="http://schemas.microsoft.com/office/drawing/2014/main" id="{C4A7A03F-C8D7-4A76-A65C-9E4DFC6EB75C}"/>
            </a:ext>
          </a:extLst>
        </xdr:cNvPr>
        <xdr:cNvSpPr/>
      </xdr:nvSpPr>
      <xdr:spPr>
        <a:xfrm>
          <a:off x="1079500" y="1392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88392</xdr:rowOff>
    </xdr:from>
    <xdr:to>
      <xdr:col>10</xdr:col>
      <xdr:colOff>114300</xdr:colOff>
      <xdr:row>81</xdr:row>
      <xdr:rowOff>122682</xdr:rowOff>
    </xdr:to>
    <xdr:cxnSp macro="">
      <xdr:nvCxnSpPr>
        <xdr:cNvPr id="309" name="直線コネクタ 308">
          <a:extLst>
            <a:ext uri="{FF2B5EF4-FFF2-40B4-BE49-F238E27FC236}">
              <a16:creationId xmlns:a16="http://schemas.microsoft.com/office/drawing/2014/main" id="{3F41086D-1EAD-461F-A693-97AECE7F5AB8}"/>
            </a:ext>
          </a:extLst>
        </xdr:cNvPr>
        <xdr:cNvCxnSpPr/>
      </xdr:nvCxnSpPr>
      <xdr:spPr>
        <a:xfrm>
          <a:off x="1130300" y="139758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98314</xdr:rowOff>
    </xdr:from>
    <xdr:ext cx="405111" cy="259045"/>
    <xdr:sp macro="" textlink="">
      <xdr:nvSpPr>
        <xdr:cNvPr id="310" name="n_1aveValue【公営住宅】&#10;有形固定資産減価償却率">
          <a:extLst>
            <a:ext uri="{FF2B5EF4-FFF2-40B4-BE49-F238E27FC236}">
              <a16:creationId xmlns:a16="http://schemas.microsoft.com/office/drawing/2014/main" id="{8156919B-6018-4767-B8AD-D3F7D836C03A}"/>
            </a:ext>
          </a:extLst>
        </xdr:cNvPr>
        <xdr:cNvSpPr txBox="1"/>
      </xdr:nvSpPr>
      <xdr:spPr>
        <a:xfrm>
          <a:off x="3582044" y="14157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77740</xdr:rowOff>
    </xdr:from>
    <xdr:ext cx="405111" cy="259045"/>
    <xdr:sp macro="" textlink="">
      <xdr:nvSpPr>
        <xdr:cNvPr id="311" name="n_2aveValue【公営住宅】&#10;有形固定資産減価償却率">
          <a:extLst>
            <a:ext uri="{FF2B5EF4-FFF2-40B4-BE49-F238E27FC236}">
              <a16:creationId xmlns:a16="http://schemas.microsoft.com/office/drawing/2014/main" id="{33F5853E-3A59-44F0-81EA-82A824B0A518}"/>
            </a:ext>
          </a:extLst>
        </xdr:cNvPr>
        <xdr:cNvSpPr txBox="1"/>
      </xdr:nvSpPr>
      <xdr:spPr>
        <a:xfrm>
          <a:off x="2705744" y="141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38879</xdr:rowOff>
    </xdr:from>
    <xdr:ext cx="405111" cy="259045"/>
    <xdr:sp macro="" textlink="">
      <xdr:nvSpPr>
        <xdr:cNvPr id="312" name="n_3aveValue【公営住宅】&#10;有形固定資産減価償却率">
          <a:extLst>
            <a:ext uri="{FF2B5EF4-FFF2-40B4-BE49-F238E27FC236}">
              <a16:creationId xmlns:a16="http://schemas.microsoft.com/office/drawing/2014/main" id="{4E5DFF92-EEB3-47FA-8C76-3A32E522AEDF}"/>
            </a:ext>
          </a:extLst>
        </xdr:cNvPr>
        <xdr:cNvSpPr txBox="1"/>
      </xdr:nvSpPr>
      <xdr:spPr>
        <a:xfrm>
          <a:off x="1816744" y="140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13" name="n_4aveValue【公営住宅】&#10;有形固定資産減価償却率">
          <a:extLst>
            <a:ext uri="{FF2B5EF4-FFF2-40B4-BE49-F238E27FC236}">
              <a16:creationId xmlns:a16="http://schemas.microsoft.com/office/drawing/2014/main" id="{C1552424-070F-4AC6-94A5-3B6A1CBA3C8D}"/>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80281</xdr:rowOff>
    </xdr:from>
    <xdr:ext cx="405111" cy="259045"/>
    <xdr:sp macro="" textlink="">
      <xdr:nvSpPr>
        <xdr:cNvPr id="314" name="n_1mainValue【公営住宅】&#10;有形固定資産減価償却率">
          <a:extLst>
            <a:ext uri="{FF2B5EF4-FFF2-40B4-BE49-F238E27FC236}">
              <a16:creationId xmlns:a16="http://schemas.microsoft.com/office/drawing/2014/main" id="{7E02F863-7014-4C2B-A91E-94E1E3084E2F}"/>
            </a:ext>
          </a:extLst>
        </xdr:cNvPr>
        <xdr:cNvSpPr txBox="1"/>
      </xdr:nvSpPr>
      <xdr:spPr>
        <a:xfrm>
          <a:off x="35820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84853</xdr:rowOff>
    </xdr:from>
    <xdr:ext cx="405111" cy="259045"/>
    <xdr:sp macro="" textlink="">
      <xdr:nvSpPr>
        <xdr:cNvPr id="315" name="n_2mainValue【公営住宅】&#10;有形固定資産減価償却率">
          <a:extLst>
            <a:ext uri="{FF2B5EF4-FFF2-40B4-BE49-F238E27FC236}">
              <a16:creationId xmlns:a16="http://schemas.microsoft.com/office/drawing/2014/main" id="{824880E1-014D-4621-AE81-0B17F9B1E3AB}"/>
            </a:ext>
          </a:extLst>
        </xdr:cNvPr>
        <xdr:cNvSpPr txBox="1"/>
      </xdr:nvSpPr>
      <xdr:spPr>
        <a:xfrm>
          <a:off x="2705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18559</xdr:rowOff>
    </xdr:from>
    <xdr:ext cx="405111" cy="259045"/>
    <xdr:sp macro="" textlink="">
      <xdr:nvSpPr>
        <xdr:cNvPr id="316" name="n_3mainValue【公営住宅】&#10;有形固定資産減価償却率">
          <a:extLst>
            <a:ext uri="{FF2B5EF4-FFF2-40B4-BE49-F238E27FC236}">
              <a16:creationId xmlns:a16="http://schemas.microsoft.com/office/drawing/2014/main" id="{BA59D11D-CA8D-4BD8-B1BD-7AF8B656B402}"/>
            </a:ext>
          </a:extLst>
        </xdr:cNvPr>
        <xdr:cNvSpPr txBox="1"/>
      </xdr:nvSpPr>
      <xdr:spPr>
        <a:xfrm>
          <a:off x="18167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155719</xdr:rowOff>
    </xdr:from>
    <xdr:ext cx="405111" cy="259045"/>
    <xdr:sp macro="" textlink="">
      <xdr:nvSpPr>
        <xdr:cNvPr id="317" name="n_4mainValue【公営住宅】&#10;有形固定資産減価償却率">
          <a:extLst>
            <a:ext uri="{FF2B5EF4-FFF2-40B4-BE49-F238E27FC236}">
              <a16:creationId xmlns:a16="http://schemas.microsoft.com/office/drawing/2014/main" id="{0CAC0523-3EA6-463F-9F26-06260981E3C9}"/>
            </a:ext>
          </a:extLst>
        </xdr:cNvPr>
        <xdr:cNvSpPr txBox="1"/>
      </xdr:nvSpPr>
      <xdr:spPr>
        <a:xfrm>
          <a:off x="927744" y="1370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5A094C7-C064-4112-B155-D4371461DAD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A37C2FB-3D2A-40DD-851C-2FABA08A469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90037067-F499-4503-93F5-6BDF353687E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70F8D4A-BEF8-40E1-914D-98949A28468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76F1974-B0DD-441B-821C-7B8F92F0684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B1113D1-1D18-4344-86AD-66392580B04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78A422CB-647A-4A8F-83A9-C4D1B647F7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AACC5ABC-BFC0-4834-AA44-1C55728163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70C245F7-B833-40D5-96AC-1B2979EE639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6D8A94BA-8824-4BB2-85BD-E1C7D50843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DC67C36-6D11-48E2-8A08-46A24B69AB86}"/>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B81FB694-10C0-4CC2-BAF9-108C210665A8}"/>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D006937-E117-4C0A-A4F4-03161728A49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FBFCB1CD-21B7-4BE2-89B4-20053B67149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4D698FAD-C12E-4259-A9A9-C8854F6D2D82}"/>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D42CC3BE-31CE-48EE-BD3E-17791ADA3E7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74B464F2-D0AF-42CF-A38C-05BC4E96BCE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2DEF0403-A836-44A9-BA74-1D686FFEF89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B6AC57A0-B75F-4D1B-A18C-BD2E6136FEB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D9E1FC4F-73E6-4964-8F72-BC301540BFF9}"/>
            </a:ext>
          </a:extLst>
        </xdr:cNvPr>
        <xdr:cNvCxnSpPr/>
      </xdr:nvCxnSpPr>
      <xdr:spPr>
        <a:xfrm flipV="1">
          <a:off x="10476865" y="1347292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38" name="【公営住宅】&#10;一人当たり面積最小値テキスト">
          <a:extLst>
            <a:ext uri="{FF2B5EF4-FFF2-40B4-BE49-F238E27FC236}">
              <a16:creationId xmlns:a16="http://schemas.microsoft.com/office/drawing/2014/main" id="{74790568-CF63-4D0A-978E-CBF4BC501A86}"/>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5B5BD2B9-4A5E-423B-BB9B-E9C79231B9CE}"/>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0" name="【公営住宅】&#10;一人当たり面積最大値テキスト">
          <a:extLst>
            <a:ext uri="{FF2B5EF4-FFF2-40B4-BE49-F238E27FC236}">
              <a16:creationId xmlns:a16="http://schemas.microsoft.com/office/drawing/2014/main" id="{BA5BCBD7-41EE-499F-9839-DAB93692B7DF}"/>
            </a:ext>
          </a:extLst>
        </xdr:cNvPr>
        <xdr:cNvSpPr txBox="1"/>
      </xdr:nvSpPr>
      <xdr:spPr>
        <a:xfrm>
          <a:off x="10515600" y="1324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1" name="直線コネクタ 340">
          <a:extLst>
            <a:ext uri="{FF2B5EF4-FFF2-40B4-BE49-F238E27FC236}">
              <a16:creationId xmlns:a16="http://schemas.microsoft.com/office/drawing/2014/main" id="{BCE12833-6F6F-4B2F-BA9C-4075C450AFE1}"/>
            </a:ext>
          </a:extLst>
        </xdr:cNvPr>
        <xdr:cNvCxnSpPr/>
      </xdr:nvCxnSpPr>
      <xdr:spPr>
        <a:xfrm>
          <a:off x="10388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79455</xdr:rowOff>
    </xdr:from>
    <xdr:ext cx="469744" cy="259045"/>
    <xdr:sp macro="" textlink="">
      <xdr:nvSpPr>
        <xdr:cNvPr id="342" name="【公営住宅】&#10;一人当たり面積平均値テキスト">
          <a:extLst>
            <a:ext uri="{FF2B5EF4-FFF2-40B4-BE49-F238E27FC236}">
              <a16:creationId xmlns:a16="http://schemas.microsoft.com/office/drawing/2014/main" id="{0317ED9B-8DB6-4409-8217-78B13A3327B8}"/>
            </a:ext>
          </a:extLst>
        </xdr:cNvPr>
        <xdr:cNvSpPr txBox="1"/>
      </xdr:nvSpPr>
      <xdr:spPr>
        <a:xfrm>
          <a:off x="10515600" y="14309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3" name="フローチャート: 判断 342">
          <a:extLst>
            <a:ext uri="{FF2B5EF4-FFF2-40B4-BE49-F238E27FC236}">
              <a16:creationId xmlns:a16="http://schemas.microsoft.com/office/drawing/2014/main" id="{6D94C8E3-A18D-461C-8755-312FC42E7614}"/>
            </a:ext>
          </a:extLst>
        </xdr:cNvPr>
        <xdr:cNvSpPr/>
      </xdr:nvSpPr>
      <xdr:spPr>
        <a:xfrm>
          <a:off x="10426700" y="143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4" name="フローチャート: 判断 343">
          <a:extLst>
            <a:ext uri="{FF2B5EF4-FFF2-40B4-BE49-F238E27FC236}">
              <a16:creationId xmlns:a16="http://schemas.microsoft.com/office/drawing/2014/main" id="{31E9A7EA-540E-4A3D-8873-468599A85B7D}"/>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5" name="フローチャート: 判断 344">
          <a:extLst>
            <a:ext uri="{FF2B5EF4-FFF2-40B4-BE49-F238E27FC236}">
              <a16:creationId xmlns:a16="http://schemas.microsoft.com/office/drawing/2014/main" id="{0519A5BE-CAA9-49B2-A05C-691AD8E06F94}"/>
            </a:ext>
          </a:extLst>
        </xdr:cNvPr>
        <xdr:cNvSpPr/>
      </xdr:nvSpPr>
      <xdr:spPr>
        <a:xfrm>
          <a:off x="8699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6" name="フローチャート: 判断 345">
          <a:extLst>
            <a:ext uri="{FF2B5EF4-FFF2-40B4-BE49-F238E27FC236}">
              <a16:creationId xmlns:a16="http://schemas.microsoft.com/office/drawing/2014/main" id="{91BDE89D-53B6-4EC5-B9DF-DE0945580672}"/>
            </a:ext>
          </a:extLst>
        </xdr:cNvPr>
        <xdr:cNvSpPr/>
      </xdr:nvSpPr>
      <xdr:spPr>
        <a:xfrm>
          <a:off x="7810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7" name="フローチャート: 判断 346">
          <a:extLst>
            <a:ext uri="{FF2B5EF4-FFF2-40B4-BE49-F238E27FC236}">
              <a16:creationId xmlns:a16="http://schemas.microsoft.com/office/drawing/2014/main" id="{70B779CC-5635-45A8-834A-524A4596A8D2}"/>
            </a:ext>
          </a:extLst>
        </xdr:cNvPr>
        <xdr:cNvSpPr/>
      </xdr:nvSpPr>
      <xdr:spPr>
        <a:xfrm>
          <a:off x="6921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7BBF722-CFD9-448A-A1D6-28D378924B8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9627FA8A-F74A-46BE-8A85-FD4466B7125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07396B7-CD12-4923-8467-21BDA4A59B5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9D54E11F-BA77-4687-9B23-F09E6BA3C26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0173D8F-E82F-4E36-B871-92E4C69E2A7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71310</xdr:rowOff>
    </xdr:from>
    <xdr:to>
      <xdr:col>55</xdr:col>
      <xdr:colOff>50800</xdr:colOff>
      <xdr:row>84</xdr:row>
      <xdr:rowOff>1460</xdr:rowOff>
    </xdr:to>
    <xdr:sp macro="" textlink="">
      <xdr:nvSpPr>
        <xdr:cNvPr id="353" name="楕円 352">
          <a:extLst>
            <a:ext uri="{FF2B5EF4-FFF2-40B4-BE49-F238E27FC236}">
              <a16:creationId xmlns:a16="http://schemas.microsoft.com/office/drawing/2014/main" id="{9B57296E-4A79-49C1-9875-352AC6B15612}"/>
            </a:ext>
          </a:extLst>
        </xdr:cNvPr>
        <xdr:cNvSpPr/>
      </xdr:nvSpPr>
      <xdr:spPr>
        <a:xfrm>
          <a:off x="10426700" y="143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94187</xdr:rowOff>
    </xdr:from>
    <xdr:ext cx="469744" cy="259045"/>
    <xdr:sp macro="" textlink="">
      <xdr:nvSpPr>
        <xdr:cNvPr id="354" name="【公営住宅】&#10;一人当たり面積該当値テキスト">
          <a:extLst>
            <a:ext uri="{FF2B5EF4-FFF2-40B4-BE49-F238E27FC236}">
              <a16:creationId xmlns:a16="http://schemas.microsoft.com/office/drawing/2014/main" id="{1FC681F3-CBBE-4975-88EF-39F4EC3EA152}"/>
            </a:ext>
          </a:extLst>
        </xdr:cNvPr>
        <xdr:cNvSpPr txBox="1"/>
      </xdr:nvSpPr>
      <xdr:spPr>
        <a:xfrm>
          <a:off x="10515600" y="1415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74740</xdr:rowOff>
    </xdr:from>
    <xdr:to>
      <xdr:col>50</xdr:col>
      <xdr:colOff>165100</xdr:colOff>
      <xdr:row>84</xdr:row>
      <xdr:rowOff>4890</xdr:rowOff>
    </xdr:to>
    <xdr:sp macro="" textlink="">
      <xdr:nvSpPr>
        <xdr:cNvPr id="355" name="楕円 354">
          <a:extLst>
            <a:ext uri="{FF2B5EF4-FFF2-40B4-BE49-F238E27FC236}">
              <a16:creationId xmlns:a16="http://schemas.microsoft.com/office/drawing/2014/main" id="{15032657-47BA-4886-960C-8093EE4B2208}"/>
            </a:ext>
          </a:extLst>
        </xdr:cNvPr>
        <xdr:cNvSpPr/>
      </xdr:nvSpPr>
      <xdr:spPr>
        <a:xfrm>
          <a:off x="9588500" y="143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122110</xdr:rowOff>
    </xdr:from>
    <xdr:to>
      <xdr:col>55</xdr:col>
      <xdr:colOff>0</xdr:colOff>
      <xdr:row>83</xdr:row>
      <xdr:rowOff>125540</xdr:rowOff>
    </xdr:to>
    <xdr:cxnSp macro="">
      <xdr:nvCxnSpPr>
        <xdr:cNvPr id="356" name="直線コネクタ 355">
          <a:extLst>
            <a:ext uri="{FF2B5EF4-FFF2-40B4-BE49-F238E27FC236}">
              <a16:creationId xmlns:a16="http://schemas.microsoft.com/office/drawing/2014/main" id="{0F931927-C2E4-4E2D-A459-0291FC7EBAE4}"/>
            </a:ext>
          </a:extLst>
        </xdr:cNvPr>
        <xdr:cNvCxnSpPr/>
      </xdr:nvCxnSpPr>
      <xdr:spPr>
        <a:xfrm flipV="1">
          <a:off x="9639300" y="14352460"/>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78169</xdr:rowOff>
    </xdr:from>
    <xdr:to>
      <xdr:col>46</xdr:col>
      <xdr:colOff>38100</xdr:colOff>
      <xdr:row>84</xdr:row>
      <xdr:rowOff>8319</xdr:rowOff>
    </xdr:to>
    <xdr:sp macro="" textlink="">
      <xdr:nvSpPr>
        <xdr:cNvPr id="357" name="楕円 356">
          <a:extLst>
            <a:ext uri="{FF2B5EF4-FFF2-40B4-BE49-F238E27FC236}">
              <a16:creationId xmlns:a16="http://schemas.microsoft.com/office/drawing/2014/main" id="{420BCA8E-9875-463D-994A-2653FBFFBC71}"/>
            </a:ext>
          </a:extLst>
        </xdr:cNvPr>
        <xdr:cNvSpPr/>
      </xdr:nvSpPr>
      <xdr:spPr>
        <a:xfrm>
          <a:off x="8699500" y="1430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125540</xdr:rowOff>
    </xdr:from>
    <xdr:to>
      <xdr:col>50</xdr:col>
      <xdr:colOff>114300</xdr:colOff>
      <xdr:row>83</xdr:row>
      <xdr:rowOff>128969</xdr:rowOff>
    </xdr:to>
    <xdr:cxnSp macro="">
      <xdr:nvCxnSpPr>
        <xdr:cNvPr id="358" name="直線コネクタ 357">
          <a:extLst>
            <a:ext uri="{FF2B5EF4-FFF2-40B4-BE49-F238E27FC236}">
              <a16:creationId xmlns:a16="http://schemas.microsoft.com/office/drawing/2014/main" id="{EA74B294-ECF8-40EE-816C-1249AFEFC75B}"/>
            </a:ext>
          </a:extLst>
        </xdr:cNvPr>
        <xdr:cNvCxnSpPr/>
      </xdr:nvCxnSpPr>
      <xdr:spPr>
        <a:xfrm flipV="1">
          <a:off x="8750300" y="1435589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107886</xdr:rowOff>
    </xdr:from>
    <xdr:to>
      <xdr:col>41</xdr:col>
      <xdr:colOff>101600</xdr:colOff>
      <xdr:row>84</xdr:row>
      <xdr:rowOff>38036</xdr:rowOff>
    </xdr:to>
    <xdr:sp macro="" textlink="">
      <xdr:nvSpPr>
        <xdr:cNvPr id="359" name="楕円 358">
          <a:extLst>
            <a:ext uri="{FF2B5EF4-FFF2-40B4-BE49-F238E27FC236}">
              <a16:creationId xmlns:a16="http://schemas.microsoft.com/office/drawing/2014/main" id="{D2C1FED1-9913-45A1-8A05-3183251CADBC}"/>
            </a:ext>
          </a:extLst>
        </xdr:cNvPr>
        <xdr:cNvSpPr/>
      </xdr:nvSpPr>
      <xdr:spPr>
        <a:xfrm>
          <a:off x="7810500" y="1433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128969</xdr:rowOff>
    </xdr:from>
    <xdr:to>
      <xdr:col>45</xdr:col>
      <xdr:colOff>177800</xdr:colOff>
      <xdr:row>83</xdr:row>
      <xdr:rowOff>158686</xdr:rowOff>
    </xdr:to>
    <xdr:cxnSp macro="">
      <xdr:nvCxnSpPr>
        <xdr:cNvPr id="360" name="直線コネクタ 359">
          <a:extLst>
            <a:ext uri="{FF2B5EF4-FFF2-40B4-BE49-F238E27FC236}">
              <a16:creationId xmlns:a16="http://schemas.microsoft.com/office/drawing/2014/main" id="{25A70A0E-FE34-4C44-997B-5038011C94BA}"/>
            </a:ext>
          </a:extLst>
        </xdr:cNvPr>
        <xdr:cNvCxnSpPr/>
      </xdr:nvCxnSpPr>
      <xdr:spPr>
        <a:xfrm flipV="1">
          <a:off x="7861300" y="14359319"/>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111316</xdr:rowOff>
    </xdr:from>
    <xdr:to>
      <xdr:col>36</xdr:col>
      <xdr:colOff>165100</xdr:colOff>
      <xdr:row>84</xdr:row>
      <xdr:rowOff>41466</xdr:rowOff>
    </xdr:to>
    <xdr:sp macro="" textlink="">
      <xdr:nvSpPr>
        <xdr:cNvPr id="361" name="楕円 360">
          <a:extLst>
            <a:ext uri="{FF2B5EF4-FFF2-40B4-BE49-F238E27FC236}">
              <a16:creationId xmlns:a16="http://schemas.microsoft.com/office/drawing/2014/main" id="{E10CB6B4-0808-4762-B09D-96318FCA7BF8}"/>
            </a:ext>
          </a:extLst>
        </xdr:cNvPr>
        <xdr:cNvSpPr/>
      </xdr:nvSpPr>
      <xdr:spPr>
        <a:xfrm>
          <a:off x="6921500" y="143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158686</xdr:rowOff>
    </xdr:from>
    <xdr:to>
      <xdr:col>41</xdr:col>
      <xdr:colOff>50800</xdr:colOff>
      <xdr:row>83</xdr:row>
      <xdr:rowOff>162116</xdr:rowOff>
    </xdr:to>
    <xdr:cxnSp macro="">
      <xdr:nvCxnSpPr>
        <xdr:cNvPr id="362" name="直線コネクタ 361">
          <a:extLst>
            <a:ext uri="{FF2B5EF4-FFF2-40B4-BE49-F238E27FC236}">
              <a16:creationId xmlns:a16="http://schemas.microsoft.com/office/drawing/2014/main" id="{51B50015-12D9-431A-A800-8E019C2026AF}"/>
            </a:ext>
          </a:extLst>
        </xdr:cNvPr>
        <xdr:cNvCxnSpPr/>
      </xdr:nvCxnSpPr>
      <xdr:spPr>
        <a:xfrm flipV="1">
          <a:off x="6972300" y="14389036"/>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16019</xdr:rowOff>
    </xdr:from>
    <xdr:ext cx="469744" cy="259045"/>
    <xdr:sp macro="" textlink="">
      <xdr:nvSpPr>
        <xdr:cNvPr id="363" name="n_1aveValue【公営住宅】&#10;一人当たり面積">
          <a:extLst>
            <a:ext uri="{FF2B5EF4-FFF2-40B4-BE49-F238E27FC236}">
              <a16:creationId xmlns:a16="http://schemas.microsoft.com/office/drawing/2014/main" id="{793EA5F9-69E7-4D28-9196-BBC51EEE6E98}"/>
            </a:ext>
          </a:extLst>
        </xdr:cNvPr>
        <xdr:cNvSpPr txBox="1"/>
      </xdr:nvSpPr>
      <xdr:spPr>
        <a:xfrm>
          <a:off x="9391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21162</xdr:rowOff>
    </xdr:from>
    <xdr:ext cx="469744" cy="259045"/>
    <xdr:sp macro="" textlink="">
      <xdr:nvSpPr>
        <xdr:cNvPr id="364" name="n_2aveValue【公営住宅】&#10;一人当たり面積">
          <a:extLst>
            <a:ext uri="{FF2B5EF4-FFF2-40B4-BE49-F238E27FC236}">
              <a16:creationId xmlns:a16="http://schemas.microsoft.com/office/drawing/2014/main" id="{F19AC1D2-C675-4FB6-9586-F3ED15F45D69}"/>
            </a:ext>
          </a:extLst>
        </xdr:cNvPr>
        <xdr:cNvSpPr txBox="1"/>
      </xdr:nvSpPr>
      <xdr:spPr>
        <a:xfrm>
          <a:off x="85154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36592</xdr:rowOff>
    </xdr:from>
    <xdr:ext cx="469744" cy="259045"/>
    <xdr:sp macro="" textlink="">
      <xdr:nvSpPr>
        <xdr:cNvPr id="365" name="n_3aveValue【公営住宅】&#10;一人当たり面積">
          <a:extLst>
            <a:ext uri="{FF2B5EF4-FFF2-40B4-BE49-F238E27FC236}">
              <a16:creationId xmlns:a16="http://schemas.microsoft.com/office/drawing/2014/main" id="{AA62EEC5-93C9-4B2D-B6E7-EDA77CD51351}"/>
            </a:ext>
          </a:extLst>
        </xdr:cNvPr>
        <xdr:cNvSpPr txBox="1"/>
      </xdr:nvSpPr>
      <xdr:spPr>
        <a:xfrm>
          <a:off x="7626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6" name="n_4aveValue【公営住宅】&#10;一人当たり面積">
          <a:extLst>
            <a:ext uri="{FF2B5EF4-FFF2-40B4-BE49-F238E27FC236}">
              <a16:creationId xmlns:a16="http://schemas.microsoft.com/office/drawing/2014/main" id="{E7D94605-24E5-4194-BD2D-F7D40EF044F7}"/>
            </a:ext>
          </a:extLst>
        </xdr:cNvPr>
        <xdr:cNvSpPr txBox="1"/>
      </xdr:nvSpPr>
      <xdr:spPr>
        <a:xfrm>
          <a:off x="6737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21417</xdr:rowOff>
    </xdr:from>
    <xdr:ext cx="469744" cy="259045"/>
    <xdr:sp macro="" textlink="">
      <xdr:nvSpPr>
        <xdr:cNvPr id="367" name="n_1mainValue【公営住宅】&#10;一人当たり面積">
          <a:extLst>
            <a:ext uri="{FF2B5EF4-FFF2-40B4-BE49-F238E27FC236}">
              <a16:creationId xmlns:a16="http://schemas.microsoft.com/office/drawing/2014/main" id="{2063EA2C-0AD8-49C6-BAF7-0C19A6BC443B}"/>
            </a:ext>
          </a:extLst>
        </xdr:cNvPr>
        <xdr:cNvSpPr txBox="1"/>
      </xdr:nvSpPr>
      <xdr:spPr>
        <a:xfrm>
          <a:off x="93917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24846</xdr:rowOff>
    </xdr:from>
    <xdr:ext cx="469744" cy="259045"/>
    <xdr:sp macro="" textlink="">
      <xdr:nvSpPr>
        <xdr:cNvPr id="368" name="n_2mainValue【公営住宅】&#10;一人当たり面積">
          <a:extLst>
            <a:ext uri="{FF2B5EF4-FFF2-40B4-BE49-F238E27FC236}">
              <a16:creationId xmlns:a16="http://schemas.microsoft.com/office/drawing/2014/main" id="{61E68C36-CD3B-4ECC-ADC5-179741437919}"/>
            </a:ext>
          </a:extLst>
        </xdr:cNvPr>
        <xdr:cNvSpPr txBox="1"/>
      </xdr:nvSpPr>
      <xdr:spPr>
        <a:xfrm>
          <a:off x="8515427" y="1408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54563</xdr:rowOff>
    </xdr:from>
    <xdr:ext cx="469744" cy="259045"/>
    <xdr:sp macro="" textlink="">
      <xdr:nvSpPr>
        <xdr:cNvPr id="369" name="n_3mainValue【公営住宅】&#10;一人当たり面積">
          <a:extLst>
            <a:ext uri="{FF2B5EF4-FFF2-40B4-BE49-F238E27FC236}">
              <a16:creationId xmlns:a16="http://schemas.microsoft.com/office/drawing/2014/main" id="{21DF52D0-A6CD-4F81-8CF5-B820DF331AD0}"/>
            </a:ext>
          </a:extLst>
        </xdr:cNvPr>
        <xdr:cNvSpPr txBox="1"/>
      </xdr:nvSpPr>
      <xdr:spPr>
        <a:xfrm>
          <a:off x="7626427" y="1411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32593</xdr:rowOff>
    </xdr:from>
    <xdr:ext cx="469744" cy="259045"/>
    <xdr:sp macro="" textlink="">
      <xdr:nvSpPr>
        <xdr:cNvPr id="370" name="n_4mainValue【公営住宅】&#10;一人当たり面積">
          <a:extLst>
            <a:ext uri="{FF2B5EF4-FFF2-40B4-BE49-F238E27FC236}">
              <a16:creationId xmlns:a16="http://schemas.microsoft.com/office/drawing/2014/main" id="{F76CE245-C368-4304-9D9B-C33490F74A3A}"/>
            </a:ext>
          </a:extLst>
        </xdr:cNvPr>
        <xdr:cNvSpPr txBox="1"/>
      </xdr:nvSpPr>
      <xdr:spPr>
        <a:xfrm>
          <a:off x="6737427" y="14434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CFA60D78-20CA-43FD-BF00-BF73BD3F345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924530E-78EA-430E-BE6E-7D4B8943576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26322837-B13D-44F0-9466-E3B42EDEE1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4E96066F-2FF4-4FEF-87BF-B39A0AF290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631D19BD-9A7D-4146-A965-6D3869D334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148BA52D-C368-4B61-8C3A-2D1333D936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827D867-2D6A-4387-924B-ABE09D4B93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FACB6A84-8533-4541-91F2-2F926EBE9DC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7BE38984-E7D2-4164-BB51-49F5FB2C097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C87FABCB-3B33-4094-852F-A5A192DEEA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9A60B77A-1663-4A22-9CF3-FA9294D0F7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5917356E-B3C5-4C83-A029-5E6622C90EC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80DC3D92-B6FA-4983-AC18-EB8CC2BC73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B1228FA7-8228-4F9F-B62C-5C7FD7C2891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F3A14FAE-C333-43C6-BC39-C9D036F8A85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1800E5B6-C9E9-4948-9AD0-5A6FFF8923D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C3B23E6C-52C7-4B20-899D-C7A03DE1BB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4102E419-8403-471B-B10C-27CD2A6E07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07D290E7-3CD6-43B7-A6DB-3C346F5BC25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7B31147A-71EB-436A-86BA-E6226C2D0F0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6FE08715-D024-4EE4-8059-BB06B98873B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4AA1975B-5786-4228-89AB-7355E4FF6B6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71667CC2-B6DC-4B00-B5ED-2FF8BECE3D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F41D4576-7A96-4C55-8E7F-C020F5EA51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A2087347-A190-4EFB-B140-BE49B80D481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4C26FBCC-0D5D-4A4F-8E00-1CF272DCBDD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08083501-AF42-45D5-9222-6CDF8D496CB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780B77BF-3C55-4E15-9084-9F27543F2BB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a:extLst>
            <a:ext uri="{FF2B5EF4-FFF2-40B4-BE49-F238E27FC236}">
              <a16:creationId xmlns:a16="http://schemas.microsoft.com/office/drawing/2014/main" id="{0085D443-ED4E-4AE4-845A-A862E486F6E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A5B33F00-D26F-4F83-BA75-D46E2510726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a:extLst>
            <a:ext uri="{FF2B5EF4-FFF2-40B4-BE49-F238E27FC236}">
              <a16:creationId xmlns:a16="http://schemas.microsoft.com/office/drawing/2014/main" id="{2FCE4C3A-BA80-4989-935B-EAF6DBF17BE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7537C3BD-46EE-4831-9AE0-08F4036623F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a:extLst>
            <a:ext uri="{FF2B5EF4-FFF2-40B4-BE49-F238E27FC236}">
              <a16:creationId xmlns:a16="http://schemas.microsoft.com/office/drawing/2014/main" id="{ADABA83C-E177-43BE-AF6C-D4C7C7CF3C7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79C49073-1B6D-4149-82C4-37C87AEBAFA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a:extLst>
            <a:ext uri="{FF2B5EF4-FFF2-40B4-BE49-F238E27FC236}">
              <a16:creationId xmlns:a16="http://schemas.microsoft.com/office/drawing/2014/main" id="{F33287E4-B823-4805-90BB-E497FFFB026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78CBBB7A-F704-4F1A-8B55-40F78A32FA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a:extLst>
            <a:ext uri="{FF2B5EF4-FFF2-40B4-BE49-F238E27FC236}">
              <a16:creationId xmlns:a16="http://schemas.microsoft.com/office/drawing/2014/main" id="{0F971DD3-385F-4850-A297-6D384C59B39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D1036C3B-83AE-4936-B715-E679B2E0CBB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a:extLst>
            <a:ext uri="{FF2B5EF4-FFF2-40B4-BE49-F238E27FC236}">
              <a16:creationId xmlns:a16="http://schemas.microsoft.com/office/drawing/2014/main" id="{1276EF7A-7E6C-459C-B9F7-8B5ADB9DC66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42569B82-3B59-43AD-BCAE-5C028AA4632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1" name="直線コネクタ 410">
          <a:extLst>
            <a:ext uri="{FF2B5EF4-FFF2-40B4-BE49-F238E27FC236}">
              <a16:creationId xmlns:a16="http://schemas.microsoft.com/office/drawing/2014/main" id="{C244AB6D-2ED1-4AAD-B70F-A913A03B8270}"/>
            </a:ext>
          </a:extLst>
        </xdr:cNvPr>
        <xdr:cNvCxnSpPr/>
      </xdr:nvCxnSpPr>
      <xdr:spPr>
        <a:xfrm flipV="1">
          <a:off x="16318864" y="568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a:extLst>
            <a:ext uri="{FF2B5EF4-FFF2-40B4-BE49-F238E27FC236}">
              <a16:creationId xmlns:a16="http://schemas.microsoft.com/office/drawing/2014/main" id="{4168E442-72F8-43BB-B734-778E27D9A2C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DDC4F470-B5C2-4B27-A72F-1108F36311B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4" name="【認定こども園・幼稚園・保育所】&#10;有形固定資産減価償却率最大値テキスト">
          <a:extLst>
            <a:ext uri="{FF2B5EF4-FFF2-40B4-BE49-F238E27FC236}">
              <a16:creationId xmlns:a16="http://schemas.microsoft.com/office/drawing/2014/main" id="{B9AEA67B-99F2-442D-B1CF-39E69F241C0D}"/>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678C5FF0-776A-4159-A3F3-930FA5DD4DC6}"/>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16" name="【認定こども園・幼稚園・保育所】&#10;有形固定資産減価償却率平均値テキスト">
          <a:extLst>
            <a:ext uri="{FF2B5EF4-FFF2-40B4-BE49-F238E27FC236}">
              <a16:creationId xmlns:a16="http://schemas.microsoft.com/office/drawing/2014/main" id="{02072A26-6379-416C-A4D3-4001C54A6CDF}"/>
            </a:ext>
          </a:extLst>
        </xdr:cNvPr>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F4568D09-EC4D-4C5C-8837-3DD1E9977A2A}"/>
            </a:ext>
          </a:extLst>
        </xdr:cNvPr>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247852B7-6C07-4731-935D-DA4D33F19F7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8AB9E5C4-3829-48A7-A676-81ABC129F0D9}"/>
            </a:ext>
          </a:extLst>
        </xdr:cNvPr>
        <xdr:cNvSpPr/>
      </xdr:nvSpPr>
      <xdr:spPr>
        <a:xfrm>
          <a:off x="14541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A12A3C86-20CC-4B69-BA35-01008F0DD3FD}"/>
            </a:ext>
          </a:extLst>
        </xdr:cNvPr>
        <xdr:cNvSpPr/>
      </xdr:nvSpPr>
      <xdr:spPr>
        <a:xfrm>
          <a:off x="13652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4226FF01-61DF-4F3E-9769-5D1B10A8143B}"/>
            </a:ext>
          </a:extLst>
        </xdr:cNvPr>
        <xdr:cNvSpPr/>
      </xdr:nvSpPr>
      <xdr:spPr>
        <a:xfrm>
          <a:off x="12763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485F87D8-CC36-484B-B9C5-CB42E88B4E8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105AE850-9ECD-4CE3-BCB9-EA9B6F09313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640BCD63-BA3E-4E71-8837-A42CE08CB2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8D819F0F-562A-44FE-BB4A-DDB58BADD3F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84DD7E8-D715-4EFD-81E7-608A63CACA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149225</xdr:rowOff>
    </xdr:from>
    <xdr:to>
      <xdr:col>85</xdr:col>
      <xdr:colOff>177800</xdr:colOff>
      <xdr:row>36</xdr:row>
      <xdr:rowOff>79375</xdr:rowOff>
    </xdr:to>
    <xdr:sp macro="" textlink="">
      <xdr:nvSpPr>
        <xdr:cNvPr id="427" name="楕円 426">
          <a:extLst>
            <a:ext uri="{FF2B5EF4-FFF2-40B4-BE49-F238E27FC236}">
              <a16:creationId xmlns:a16="http://schemas.microsoft.com/office/drawing/2014/main" id="{5659691C-BC74-4AE7-8331-E21ECDDFF9CE}"/>
            </a:ext>
          </a:extLst>
        </xdr:cNvPr>
        <xdr:cNvSpPr/>
      </xdr:nvSpPr>
      <xdr:spPr>
        <a:xfrm>
          <a:off x="162687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652</xdr:rowOff>
    </xdr:from>
    <xdr:ext cx="405111" cy="259045"/>
    <xdr:sp macro="" textlink="">
      <xdr:nvSpPr>
        <xdr:cNvPr id="428" name="【認定こども園・幼稚園・保育所】&#10;有形固定資産減価償却率該当値テキスト">
          <a:extLst>
            <a:ext uri="{FF2B5EF4-FFF2-40B4-BE49-F238E27FC236}">
              <a16:creationId xmlns:a16="http://schemas.microsoft.com/office/drawing/2014/main" id="{8B902E45-53B7-4396-9C8A-FD3CA0DD0244}"/>
            </a:ext>
          </a:extLst>
        </xdr:cNvPr>
        <xdr:cNvSpPr txBox="1"/>
      </xdr:nvSpPr>
      <xdr:spPr>
        <a:xfrm>
          <a:off x="16357600"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105410</xdr:rowOff>
    </xdr:from>
    <xdr:to>
      <xdr:col>81</xdr:col>
      <xdr:colOff>101600</xdr:colOff>
      <xdr:row>36</xdr:row>
      <xdr:rowOff>35560</xdr:rowOff>
    </xdr:to>
    <xdr:sp macro="" textlink="">
      <xdr:nvSpPr>
        <xdr:cNvPr id="429" name="楕円 428">
          <a:extLst>
            <a:ext uri="{FF2B5EF4-FFF2-40B4-BE49-F238E27FC236}">
              <a16:creationId xmlns:a16="http://schemas.microsoft.com/office/drawing/2014/main" id="{E9C2E448-2304-4982-BD57-39F3720AD6E9}"/>
            </a:ext>
          </a:extLst>
        </xdr:cNvPr>
        <xdr:cNvSpPr/>
      </xdr:nvSpPr>
      <xdr:spPr>
        <a:xfrm>
          <a:off x="15430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156210</xdr:rowOff>
    </xdr:from>
    <xdr:to>
      <xdr:col>85</xdr:col>
      <xdr:colOff>127000</xdr:colOff>
      <xdr:row>36</xdr:row>
      <xdr:rowOff>28575</xdr:rowOff>
    </xdr:to>
    <xdr:cxnSp macro="">
      <xdr:nvCxnSpPr>
        <xdr:cNvPr id="430" name="直線コネクタ 429">
          <a:extLst>
            <a:ext uri="{FF2B5EF4-FFF2-40B4-BE49-F238E27FC236}">
              <a16:creationId xmlns:a16="http://schemas.microsoft.com/office/drawing/2014/main" id="{4E8A48F9-152E-4176-B7A3-4098A99FCF31}"/>
            </a:ext>
          </a:extLst>
        </xdr:cNvPr>
        <xdr:cNvCxnSpPr/>
      </xdr:nvCxnSpPr>
      <xdr:spPr>
        <a:xfrm>
          <a:off x="15481300" y="61569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153035</xdr:rowOff>
    </xdr:from>
    <xdr:to>
      <xdr:col>76</xdr:col>
      <xdr:colOff>165100</xdr:colOff>
      <xdr:row>36</xdr:row>
      <xdr:rowOff>83185</xdr:rowOff>
    </xdr:to>
    <xdr:sp macro="" textlink="">
      <xdr:nvSpPr>
        <xdr:cNvPr id="431" name="楕円 430">
          <a:extLst>
            <a:ext uri="{FF2B5EF4-FFF2-40B4-BE49-F238E27FC236}">
              <a16:creationId xmlns:a16="http://schemas.microsoft.com/office/drawing/2014/main" id="{EFFC7E3B-B707-4D24-B5BB-060B6FC6439C}"/>
            </a:ext>
          </a:extLst>
        </xdr:cNvPr>
        <xdr:cNvSpPr/>
      </xdr:nvSpPr>
      <xdr:spPr>
        <a:xfrm>
          <a:off x="14541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32385</xdr:rowOff>
    </xdr:to>
    <xdr:cxnSp macro="">
      <xdr:nvCxnSpPr>
        <xdr:cNvPr id="432" name="直線コネクタ 431">
          <a:extLst>
            <a:ext uri="{FF2B5EF4-FFF2-40B4-BE49-F238E27FC236}">
              <a16:creationId xmlns:a16="http://schemas.microsoft.com/office/drawing/2014/main" id="{31DBB715-3F6B-4310-A892-74358C695308}"/>
            </a:ext>
          </a:extLst>
        </xdr:cNvPr>
        <xdr:cNvCxnSpPr/>
      </xdr:nvCxnSpPr>
      <xdr:spPr>
        <a:xfrm flipV="1">
          <a:off x="14592300" y="61569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149225</xdr:rowOff>
    </xdr:from>
    <xdr:to>
      <xdr:col>72</xdr:col>
      <xdr:colOff>38100</xdr:colOff>
      <xdr:row>36</xdr:row>
      <xdr:rowOff>79375</xdr:rowOff>
    </xdr:to>
    <xdr:sp macro="" textlink="">
      <xdr:nvSpPr>
        <xdr:cNvPr id="433" name="楕円 432">
          <a:extLst>
            <a:ext uri="{FF2B5EF4-FFF2-40B4-BE49-F238E27FC236}">
              <a16:creationId xmlns:a16="http://schemas.microsoft.com/office/drawing/2014/main" id="{B99FB8D6-7E94-47C1-86E8-B98F6E5DA4D1}"/>
            </a:ext>
          </a:extLst>
        </xdr:cNvPr>
        <xdr:cNvSpPr/>
      </xdr:nvSpPr>
      <xdr:spPr>
        <a:xfrm>
          <a:off x="13652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28575</xdr:rowOff>
    </xdr:from>
    <xdr:to>
      <xdr:col>76</xdr:col>
      <xdr:colOff>114300</xdr:colOff>
      <xdr:row>36</xdr:row>
      <xdr:rowOff>32385</xdr:rowOff>
    </xdr:to>
    <xdr:cxnSp macro="">
      <xdr:nvCxnSpPr>
        <xdr:cNvPr id="434" name="直線コネクタ 433">
          <a:extLst>
            <a:ext uri="{FF2B5EF4-FFF2-40B4-BE49-F238E27FC236}">
              <a16:creationId xmlns:a16="http://schemas.microsoft.com/office/drawing/2014/main" id="{55DBF12B-BB2C-4FC8-AD20-77AEF45D32F0}"/>
            </a:ext>
          </a:extLst>
        </xdr:cNvPr>
        <xdr:cNvCxnSpPr/>
      </xdr:nvCxnSpPr>
      <xdr:spPr>
        <a:xfrm>
          <a:off x="13703300" y="62007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111125</xdr:rowOff>
    </xdr:from>
    <xdr:to>
      <xdr:col>67</xdr:col>
      <xdr:colOff>101600</xdr:colOff>
      <xdr:row>36</xdr:row>
      <xdr:rowOff>41275</xdr:rowOff>
    </xdr:to>
    <xdr:sp macro="" textlink="">
      <xdr:nvSpPr>
        <xdr:cNvPr id="435" name="楕円 434">
          <a:extLst>
            <a:ext uri="{FF2B5EF4-FFF2-40B4-BE49-F238E27FC236}">
              <a16:creationId xmlns:a16="http://schemas.microsoft.com/office/drawing/2014/main" id="{54D5A5C1-3402-4398-9497-5614FF3B3F29}"/>
            </a:ext>
          </a:extLst>
        </xdr:cNvPr>
        <xdr:cNvSpPr/>
      </xdr:nvSpPr>
      <xdr:spPr>
        <a:xfrm>
          <a:off x="12763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161925</xdr:rowOff>
    </xdr:from>
    <xdr:to>
      <xdr:col>71</xdr:col>
      <xdr:colOff>177800</xdr:colOff>
      <xdr:row>36</xdr:row>
      <xdr:rowOff>28575</xdr:rowOff>
    </xdr:to>
    <xdr:cxnSp macro="">
      <xdr:nvCxnSpPr>
        <xdr:cNvPr id="436" name="直線コネクタ 435">
          <a:extLst>
            <a:ext uri="{FF2B5EF4-FFF2-40B4-BE49-F238E27FC236}">
              <a16:creationId xmlns:a16="http://schemas.microsoft.com/office/drawing/2014/main" id="{71C8E776-4664-4E88-A636-22D5E62C4B0C}"/>
            </a:ext>
          </a:extLst>
        </xdr:cNvPr>
        <xdr:cNvCxnSpPr/>
      </xdr:nvCxnSpPr>
      <xdr:spPr>
        <a:xfrm>
          <a:off x="12814300" y="6162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37" name="n_1aveValue【認定こども園・幼稚園・保育所】&#10;有形固定資産減価償却率">
          <a:extLst>
            <a:ext uri="{FF2B5EF4-FFF2-40B4-BE49-F238E27FC236}">
              <a16:creationId xmlns:a16="http://schemas.microsoft.com/office/drawing/2014/main" id="{4D61D360-52E6-4C32-A0C0-5C429D6C50A5}"/>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438" name="n_2aveValue【認定こども園・幼稚園・保育所】&#10;有形固定資産減価償却率">
          <a:extLst>
            <a:ext uri="{FF2B5EF4-FFF2-40B4-BE49-F238E27FC236}">
              <a16:creationId xmlns:a16="http://schemas.microsoft.com/office/drawing/2014/main" id="{7949DC99-EF68-4D55-8EC2-6A96F7D19DE0}"/>
            </a:ext>
          </a:extLst>
        </xdr:cNvPr>
        <xdr:cNvSpPr txBox="1"/>
      </xdr:nvSpPr>
      <xdr:spPr>
        <a:xfrm>
          <a:off x="14389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108602</xdr:rowOff>
    </xdr:from>
    <xdr:ext cx="405111" cy="259045"/>
    <xdr:sp macro="" textlink="">
      <xdr:nvSpPr>
        <xdr:cNvPr id="439" name="n_3aveValue【認定こども園・幼稚園・保育所】&#10;有形固定資産減価償却率">
          <a:extLst>
            <a:ext uri="{FF2B5EF4-FFF2-40B4-BE49-F238E27FC236}">
              <a16:creationId xmlns:a16="http://schemas.microsoft.com/office/drawing/2014/main" id="{E1BBFC32-F79A-4458-B070-5F78804D6945}"/>
            </a:ext>
          </a:extLst>
        </xdr:cNvPr>
        <xdr:cNvSpPr txBox="1"/>
      </xdr:nvSpPr>
      <xdr:spPr>
        <a:xfrm>
          <a:off x="135007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0" name="n_4aveValue【認定こども園・幼稚園・保育所】&#10;有形固定資産減価償却率">
          <a:extLst>
            <a:ext uri="{FF2B5EF4-FFF2-40B4-BE49-F238E27FC236}">
              <a16:creationId xmlns:a16="http://schemas.microsoft.com/office/drawing/2014/main" id="{80424C25-D467-4751-BCDA-E3DE72BEC067}"/>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52087</xdr:rowOff>
    </xdr:from>
    <xdr:ext cx="405111" cy="259045"/>
    <xdr:sp macro="" textlink="">
      <xdr:nvSpPr>
        <xdr:cNvPr id="441" name="n_1mainValue【認定こども園・幼稚園・保育所】&#10;有形固定資産減価償却率">
          <a:extLst>
            <a:ext uri="{FF2B5EF4-FFF2-40B4-BE49-F238E27FC236}">
              <a16:creationId xmlns:a16="http://schemas.microsoft.com/office/drawing/2014/main" id="{CB20AF39-4167-4B87-BBFD-E48CFBB9E260}"/>
            </a:ext>
          </a:extLst>
        </xdr:cNvPr>
        <xdr:cNvSpPr txBox="1"/>
      </xdr:nvSpPr>
      <xdr:spPr>
        <a:xfrm>
          <a:off x="152660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99712</xdr:rowOff>
    </xdr:from>
    <xdr:ext cx="405111" cy="259045"/>
    <xdr:sp macro="" textlink="">
      <xdr:nvSpPr>
        <xdr:cNvPr id="442" name="n_2mainValue【認定こども園・幼稚園・保育所】&#10;有形固定資産減価償却率">
          <a:extLst>
            <a:ext uri="{FF2B5EF4-FFF2-40B4-BE49-F238E27FC236}">
              <a16:creationId xmlns:a16="http://schemas.microsoft.com/office/drawing/2014/main" id="{50B110E0-40B6-4268-A52E-392B5436C9BB}"/>
            </a:ext>
          </a:extLst>
        </xdr:cNvPr>
        <xdr:cNvSpPr txBox="1"/>
      </xdr:nvSpPr>
      <xdr:spPr>
        <a:xfrm>
          <a:off x="143897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95902</xdr:rowOff>
    </xdr:from>
    <xdr:ext cx="405111" cy="259045"/>
    <xdr:sp macro="" textlink="">
      <xdr:nvSpPr>
        <xdr:cNvPr id="443" name="n_3mainValue【認定こども園・幼稚園・保育所】&#10;有形固定資産減価償却率">
          <a:extLst>
            <a:ext uri="{FF2B5EF4-FFF2-40B4-BE49-F238E27FC236}">
              <a16:creationId xmlns:a16="http://schemas.microsoft.com/office/drawing/2014/main" id="{101BA778-5100-4526-A9A5-32FCE4688A7D}"/>
            </a:ext>
          </a:extLst>
        </xdr:cNvPr>
        <xdr:cNvSpPr txBox="1"/>
      </xdr:nvSpPr>
      <xdr:spPr>
        <a:xfrm>
          <a:off x="135007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57802</xdr:rowOff>
    </xdr:from>
    <xdr:ext cx="405111" cy="259045"/>
    <xdr:sp macro="" textlink="">
      <xdr:nvSpPr>
        <xdr:cNvPr id="444" name="n_4mainValue【認定こども園・幼稚園・保育所】&#10;有形固定資産減価償却率">
          <a:extLst>
            <a:ext uri="{FF2B5EF4-FFF2-40B4-BE49-F238E27FC236}">
              <a16:creationId xmlns:a16="http://schemas.microsoft.com/office/drawing/2014/main" id="{57C98870-F430-4010-B632-818E6DD11E60}"/>
            </a:ext>
          </a:extLst>
        </xdr:cNvPr>
        <xdr:cNvSpPr txBox="1"/>
      </xdr:nvSpPr>
      <xdr:spPr>
        <a:xfrm>
          <a:off x="12611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EDB5B3EE-132E-46B2-82FA-6561DD47E3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4896F4D5-A303-43BF-ABF3-177A2A06A5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E7D44853-7C30-4C85-A16C-22B49E2FAF4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894A4FBA-E399-4B92-A844-779AED78EB1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F8AE71E1-DF7A-46A2-A44E-7E616F815B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FF3C88F1-D677-4697-A3EC-CE7F8156DC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4CD2D708-81D5-462F-BE91-2EE1453C293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504A3EB1-9275-48AE-8768-8880B6CD0BD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a:extLst>
            <a:ext uri="{FF2B5EF4-FFF2-40B4-BE49-F238E27FC236}">
              <a16:creationId xmlns:a16="http://schemas.microsoft.com/office/drawing/2014/main" id="{AFC400A9-7403-4805-8A5D-B4ACD9A2815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937A537D-A5F8-45D4-94DC-AEF00EAE2EA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5C8213D5-2B37-4B37-AAD1-54C8C2AA85F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6" name="テキスト ボックス 455">
          <a:extLst>
            <a:ext uri="{FF2B5EF4-FFF2-40B4-BE49-F238E27FC236}">
              <a16:creationId xmlns:a16="http://schemas.microsoft.com/office/drawing/2014/main" id="{855E1EBF-B2FC-4F08-942E-C6DCF36E7D8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0E452878-2B1A-45AD-B21D-05AE325B811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8" name="テキスト ボックス 457">
          <a:extLst>
            <a:ext uri="{FF2B5EF4-FFF2-40B4-BE49-F238E27FC236}">
              <a16:creationId xmlns:a16="http://schemas.microsoft.com/office/drawing/2014/main" id="{724F57C8-7082-4985-AF82-C548935A28E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57B5281C-BA48-4429-9F79-3F27F367B06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0" name="テキスト ボックス 459">
          <a:extLst>
            <a:ext uri="{FF2B5EF4-FFF2-40B4-BE49-F238E27FC236}">
              <a16:creationId xmlns:a16="http://schemas.microsoft.com/office/drawing/2014/main" id="{462515DF-7248-4E36-9F59-CF3646BBABA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1861355A-5CB6-4F8D-9ED7-241E48BC3A9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2" name="テキスト ボックス 461">
          <a:extLst>
            <a:ext uri="{FF2B5EF4-FFF2-40B4-BE49-F238E27FC236}">
              <a16:creationId xmlns:a16="http://schemas.microsoft.com/office/drawing/2014/main" id="{BC6C7062-418F-4AA1-BF9A-A0F953EA4E75}"/>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8E6BB544-7B1F-48E1-AE39-6B5D94BE5D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8696409D-8418-4BC1-AD1A-05257C1C2A1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8130AFB5-0FF7-44C4-99B6-964B6BAE98A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6" name="直線コネクタ 465">
          <a:extLst>
            <a:ext uri="{FF2B5EF4-FFF2-40B4-BE49-F238E27FC236}">
              <a16:creationId xmlns:a16="http://schemas.microsoft.com/office/drawing/2014/main" id="{34EAE469-CA82-4373-B8AC-EF37DE1CE10C}"/>
            </a:ext>
          </a:extLst>
        </xdr:cNvPr>
        <xdr:cNvCxnSpPr/>
      </xdr:nvCxnSpPr>
      <xdr:spPr>
        <a:xfrm flipV="1">
          <a:off x="22160864" y="572033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A169749D-D123-4416-B979-791889558033}"/>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68" name="直線コネクタ 467">
          <a:extLst>
            <a:ext uri="{FF2B5EF4-FFF2-40B4-BE49-F238E27FC236}">
              <a16:creationId xmlns:a16="http://schemas.microsoft.com/office/drawing/2014/main" id="{976ED430-F38B-413F-A3AF-9E9874707C6F}"/>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EBC79AD1-2ACB-4E55-8650-0947BAEFB24A}"/>
            </a:ext>
          </a:extLst>
        </xdr:cNvPr>
        <xdr:cNvSpPr txBox="1"/>
      </xdr:nvSpPr>
      <xdr:spPr>
        <a:xfrm>
          <a:off x="22199600" y="5495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0" name="直線コネクタ 469">
          <a:extLst>
            <a:ext uri="{FF2B5EF4-FFF2-40B4-BE49-F238E27FC236}">
              <a16:creationId xmlns:a16="http://schemas.microsoft.com/office/drawing/2014/main" id="{B6E6FD9F-AF44-4118-855D-C28D42DF4910}"/>
            </a:ext>
          </a:extLst>
        </xdr:cNvPr>
        <xdr:cNvCxnSpPr/>
      </xdr:nvCxnSpPr>
      <xdr:spPr>
        <a:xfrm>
          <a:off x="22072600" y="572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114571</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128DCF34-8D35-46CE-B9A4-5041DBF82F99}"/>
            </a:ext>
          </a:extLst>
        </xdr:cNvPr>
        <xdr:cNvSpPr txBox="1"/>
      </xdr:nvSpPr>
      <xdr:spPr>
        <a:xfrm>
          <a:off x="22199600" y="645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2" name="フローチャート: 判断 471">
          <a:extLst>
            <a:ext uri="{FF2B5EF4-FFF2-40B4-BE49-F238E27FC236}">
              <a16:creationId xmlns:a16="http://schemas.microsoft.com/office/drawing/2014/main" id="{B0BF955B-8B4A-4B5B-A0C3-D55F8F21A51B}"/>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3" name="フローチャート: 判断 472">
          <a:extLst>
            <a:ext uri="{FF2B5EF4-FFF2-40B4-BE49-F238E27FC236}">
              <a16:creationId xmlns:a16="http://schemas.microsoft.com/office/drawing/2014/main" id="{F1507BA0-50DD-4093-A7C4-11335C53B529}"/>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3C639078-88A3-4CEC-88CC-4A8BBB6D2520}"/>
            </a:ext>
          </a:extLst>
        </xdr:cNvPr>
        <xdr:cNvSpPr/>
      </xdr:nvSpPr>
      <xdr:spPr>
        <a:xfrm>
          <a:off x="2038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5" name="フローチャート: 判断 474">
          <a:extLst>
            <a:ext uri="{FF2B5EF4-FFF2-40B4-BE49-F238E27FC236}">
              <a16:creationId xmlns:a16="http://schemas.microsoft.com/office/drawing/2014/main" id="{64C53999-1A31-4073-9A80-F0F60A8BFA43}"/>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6" name="フローチャート: 判断 475">
          <a:extLst>
            <a:ext uri="{FF2B5EF4-FFF2-40B4-BE49-F238E27FC236}">
              <a16:creationId xmlns:a16="http://schemas.microsoft.com/office/drawing/2014/main" id="{1DB28F75-F12B-409D-870F-98AC1F2E0185}"/>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3511BDC6-7E33-47FB-AE11-5B816BFDEB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83C051FE-A0DD-4211-A352-826FA1F1C11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D3AF6257-335D-48BF-9A6C-3A00C7B8481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308ECED-8C58-4494-AA35-0B9F32A3B79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C07BE0-05F0-4349-909F-43368FE44A4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82" name="楕円 481">
          <a:extLst>
            <a:ext uri="{FF2B5EF4-FFF2-40B4-BE49-F238E27FC236}">
              <a16:creationId xmlns:a16="http://schemas.microsoft.com/office/drawing/2014/main" id="{F74A8C9C-86C0-448C-A844-DF987E084C11}"/>
            </a:ext>
          </a:extLst>
        </xdr:cNvPr>
        <xdr:cNvSpPr/>
      </xdr:nvSpPr>
      <xdr:spPr>
        <a:xfrm>
          <a:off x="22110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102125</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BD904B40-E156-4D7F-90E0-E693F82AB373}"/>
            </a:ext>
          </a:extLst>
        </xdr:cNvPr>
        <xdr:cNvSpPr txBox="1"/>
      </xdr:nvSpPr>
      <xdr:spPr>
        <a:xfrm>
          <a:off x="22199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125984</xdr:rowOff>
    </xdr:from>
    <xdr:to>
      <xdr:col>112</xdr:col>
      <xdr:colOff>38100</xdr:colOff>
      <xdr:row>40</xdr:row>
      <xdr:rowOff>56134</xdr:rowOff>
    </xdr:to>
    <xdr:sp macro="" textlink="">
      <xdr:nvSpPr>
        <xdr:cNvPr id="484" name="楕円 483">
          <a:extLst>
            <a:ext uri="{FF2B5EF4-FFF2-40B4-BE49-F238E27FC236}">
              <a16:creationId xmlns:a16="http://schemas.microsoft.com/office/drawing/2014/main" id="{8BA0B298-5894-4231-9BE2-BC88ABEB4047}"/>
            </a:ext>
          </a:extLst>
        </xdr:cNvPr>
        <xdr:cNvSpPr/>
      </xdr:nvSpPr>
      <xdr:spPr>
        <a:xfrm>
          <a:off x="21272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xdr:rowOff>
    </xdr:from>
    <xdr:to>
      <xdr:col>116</xdr:col>
      <xdr:colOff>63500</xdr:colOff>
      <xdr:row>40</xdr:row>
      <xdr:rowOff>5334</xdr:rowOff>
    </xdr:to>
    <xdr:cxnSp macro="">
      <xdr:nvCxnSpPr>
        <xdr:cNvPr id="485" name="直線コネクタ 484">
          <a:extLst>
            <a:ext uri="{FF2B5EF4-FFF2-40B4-BE49-F238E27FC236}">
              <a16:creationId xmlns:a16="http://schemas.microsoft.com/office/drawing/2014/main" id="{2A00E0D4-DD86-4DBD-8497-3D147B427CD1}"/>
            </a:ext>
          </a:extLst>
        </xdr:cNvPr>
        <xdr:cNvCxnSpPr/>
      </xdr:nvCxnSpPr>
      <xdr:spPr>
        <a:xfrm flipV="1">
          <a:off x="21323300" y="68610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61976</xdr:rowOff>
    </xdr:from>
    <xdr:to>
      <xdr:col>107</xdr:col>
      <xdr:colOff>101600</xdr:colOff>
      <xdr:row>39</xdr:row>
      <xdr:rowOff>163576</xdr:rowOff>
    </xdr:to>
    <xdr:sp macro="" textlink="">
      <xdr:nvSpPr>
        <xdr:cNvPr id="486" name="楕円 485">
          <a:extLst>
            <a:ext uri="{FF2B5EF4-FFF2-40B4-BE49-F238E27FC236}">
              <a16:creationId xmlns:a16="http://schemas.microsoft.com/office/drawing/2014/main" id="{F451B7CE-10D9-41D6-B623-943233252672}"/>
            </a:ext>
          </a:extLst>
        </xdr:cNvPr>
        <xdr:cNvSpPr/>
      </xdr:nvSpPr>
      <xdr:spPr>
        <a:xfrm>
          <a:off x="20383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112776</xdr:rowOff>
    </xdr:from>
    <xdr:to>
      <xdr:col>111</xdr:col>
      <xdr:colOff>177800</xdr:colOff>
      <xdr:row>40</xdr:row>
      <xdr:rowOff>5334</xdr:rowOff>
    </xdr:to>
    <xdr:cxnSp macro="">
      <xdr:nvCxnSpPr>
        <xdr:cNvPr id="487" name="直線コネクタ 486">
          <a:extLst>
            <a:ext uri="{FF2B5EF4-FFF2-40B4-BE49-F238E27FC236}">
              <a16:creationId xmlns:a16="http://schemas.microsoft.com/office/drawing/2014/main" id="{6A060B93-9F79-4DA6-AB3E-FD857E95EE2E}"/>
            </a:ext>
          </a:extLst>
        </xdr:cNvPr>
        <xdr:cNvCxnSpPr/>
      </xdr:nvCxnSpPr>
      <xdr:spPr>
        <a:xfrm>
          <a:off x="20434300" y="679932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7112</xdr:rowOff>
    </xdr:from>
    <xdr:to>
      <xdr:col>102</xdr:col>
      <xdr:colOff>165100</xdr:colOff>
      <xdr:row>39</xdr:row>
      <xdr:rowOff>108712</xdr:rowOff>
    </xdr:to>
    <xdr:sp macro="" textlink="">
      <xdr:nvSpPr>
        <xdr:cNvPr id="488" name="楕円 487">
          <a:extLst>
            <a:ext uri="{FF2B5EF4-FFF2-40B4-BE49-F238E27FC236}">
              <a16:creationId xmlns:a16="http://schemas.microsoft.com/office/drawing/2014/main" id="{87EDFBCD-9824-4ECF-97A0-8208A41EAD5D}"/>
            </a:ext>
          </a:extLst>
        </xdr:cNvPr>
        <xdr:cNvSpPr/>
      </xdr:nvSpPr>
      <xdr:spPr>
        <a:xfrm>
          <a:off x="19494500" y="66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57912</xdr:rowOff>
    </xdr:from>
    <xdr:to>
      <xdr:col>107</xdr:col>
      <xdr:colOff>50800</xdr:colOff>
      <xdr:row>39</xdr:row>
      <xdr:rowOff>112776</xdr:rowOff>
    </xdr:to>
    <xdr:cxnSp macro="">
      <xdr:nvCxnSpPr>
        <xdr:cNvPr id="489" name="直線コネクタ 488">
          <a:extLst>
            <a:ext uri="{FF2B5EF4-FFF2-40B4-BE49-F238E27FC236}">
              <a16:creationId xmlns:a16="http://schemas.microsoft.com/office/drawing/2014/main" id="{7385EB56-4C6E-485B-A961-4CC1AB295FE9}"/>
            </a:ext>
          </a:extLst>
        </xdr:cNvPr>
        <xdr:cNvCxnSpPr/>
      </xdr:nvCxnSpPr>
      <xdr:spPr>
        <a:xfrm>
          <a:off x="19545300" y="674446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20828</xdr:rowOff>
    </xdr:from>
    <xdr:to>
      <xdr:col>98</xdr:col>
      <xdr:colOff>38100</xdr:colOff>
      <xdr:row>39</xdr:row>
      <xdr:rowOff>122428</xdr:rowOff>
    </xdr:to>
    <xdr:sp macro="" textlink="">
      <xdr:nvSpPr>
        <xdr:cNvPr id="490" name="楕円 489">
          <a:extLst>
            <a:ext uri="{FF2B5EF4-FFF2-40B4-BE49-F238E27FC236}">
              <a16:creationId xmlns:a16="http://schemas.microsoft.com/office/drawing/2014/main" id="{BD9006FF-EEA0-416D-BD2C-65E87899E421}"/>
            </a:ext>
          </a:extLst>
        </xdr:cNvPr>
        <xdr:cNvSpPr/>
      </xdr:nvSpPr>
      <xdr:spPr>
        <a:xfrm>
          <a:off x="18605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57912</xdr:rowOff>
    </xdr:from>
    <xdr:to>
      <xdr:col>102</xdr:col>
      <xdr:colOff>114300</xdr:colOff>
      <xdr:row>39</xdr:row>
      <xdr:rowOff>71628</xdr:rowOff>
    </xdr:to>
    <xdr:cxnSp macro="">
      <xdr:nvCxnSpPr>
        <xdr:cNvPr id="491" name="直線コネクタ 490">
          <a:extLst>
            <a:ext uri="{FF2B5EF4-FFF2-40B4-BE49-F238E27FC236}">
              <a16:creationId xmlns:a16="http://schemas.microsoft.com/office/drawing/2014/main" id="{53F370DA-6F10-4466-9091-1C2931F55BC1}"/>
            </a:ext>
          </a:extLst>
        </xdr:cNvPr>
        <xdr:cNvCxnSpPr/>
      </xdr:nvCxnSpPr>
      <xdr:spPr>
        <a:xfrm flipV="1">
          <a:off x="18656300" y="674446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67BCC18D-8EFF-4E2F-8B07-B973956E13F0}"/>
            </a:ext>
          </a:extLst>
        </xdr:cNvPr>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52087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979520C8-2843-40D2-8F9D-84089F14A008}"/>
            </a:ext>
          </a:extLst>
        </xdr:cNvPr>
        <xdr:cNvSpPr txBox="1"/>
      </xdr:nvSpPr>
      <xdr:spPr>
        <a:xfrm>
          <a:off x="20199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415D1F02-022F-4190-8D17-8413BAE98E63}"/>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4B6CFEB4-0F89-45C3-B180-60E759D9F4C1}"/>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47261</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F32C7C2F-24ED-40CB-8266-21FB0B3E3846}"/>
            </a:ext>
          </a:extLst>
        </xdr:cNvPr>
        <xdr:cNvSpPr txBox="1"/>
      </xdr:nvSpPr>
      <xdr:spPr>
        <a:xfrm>
          <a:off x="21075727"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154703</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1A9B45F5-BC1F-408A-A78C-294CCBEC03BC}"/>
            </a:ext>
          </a:extLst>
        </xdr:cNvPr>
        <xdr:cNvSpPr txBox="1"/>
      </xdr:nvSpPr>
      <xdr:spPr>
        <a:xfrm>
          <a:off x="20199427" y="68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99839</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DD4A8917-2565-49F3-95F6-BADDE9461B0D}"/>
            </a:ext>
          </a:extLst>
        </xdr:cNvPr>
        <xdr:cNvSpPr txBox="1"/>
      </xdr:nvSpPr>
      <xdr:spPr>
        <a:xfrm>
          <a:off x="19310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113555</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B80BFACC-7BD2-4BDC-BCAB-33B32E8DDBF3}"/>
            </a:ext>
          </a:extLst>
        </xdr:cNvPr>
        <xdr:cNvSpPr txBox="1"/>
      </xdr:nvSpPr>
      <xdr:spPr>
        <a:xfrm>
          <a:off x="18421427"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EFC74C9D-4DE8-4F18-9606-18C44D80AC4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E40221FF-8825-4B7E-97B4-90534B033BB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2C2A8770-732B-4FDA-9D8E-5D3CF9AC6E8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28907161-1A3D-4DD6-87A9-8906A6CE7BE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803C4EB9-51C1-4508-BEA5-4C41E9310AE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24FA338A-ED2D-4870-ACBF-E24E8BC3391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0254D345-BF5C-487E-BD0C-7BC703533D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2040C939-1A75-4B87-917F-4877D683FC5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48CA744E-73EE-46A7-9A3F-894A070F91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CCBA31FC-31D7-4DAD-9E22-A59BE2AE140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68A0D6F6-12DD-4F93-9BC7-B4D41FCF64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a:extLst>
            <a:ext uri="{FF2B5EF4-FFF2-40B4-BE49-F238E27FC236}">
              <a16:creationId xmlns:a16="http://schemas.microsoft.com/office/drawing/2014/main" id="{D4257A62-525F-4C2C-9CD0-A82895195E0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2" name="テキスト ボックス 511">
          <a:extLst>
            <a:ext uri="{FF2B5EF4-FFF2-40B4-BE49-F238E27FC236}">
              <a16:creationId xmlns:a16="http://schemas.microsoft.com/office/drawing/2014/main" id="{E78C750F-DACA-43C9-BF55-34CA278DC2A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a:extLst>
            <a:ext uri="{FF2B5EF4-FFF2-40B4-BE49-F238E27FC236}">
              <a16:creationId xmlns:a16="http://schemas.microsoft.com/office/drawing/2014/main" id="{0ADD2338-9A72-4389-9D7A-86A768DF806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a:extLst>
            <a:ext uri="{FF2B5EF4-FFF2-40B4-BE49-F238E27FC236}">
              <a16:creationId xmlns:a16="http://schemas.microsoft.com/office/drawing/2014/main" id="{046F03FC-41B9-4802-8ECD-F5CA8F795F5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a:extLst>
            <a:ext uri="{FF2B5EF4-FFF2-40B4-BE49-F238E27FC236}">
              <a16:creationId xmlns:a16="http://schemas.microsoft.com/office/drawing/2014/main" id="{2E55FD9C-5BC4-405C-989F-1D7EE155DAB3}"/>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a:extLst>
            <a:ext uri="{FF2B5EF4-FFF2-40B4-BE49-F238E27FC236}">
              <a16:creationId xmlns:a16="http://schemas.microsoft.com/office/drawing/2014/main" id="{73BCAA35-0BED-4A88-B44C-7CB1E25AABC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a:extLst>
            <a:ext uri="{FF2B5EF4-FFF2-40B4-BE49-F238E27FC236}">
              <a16:creationId xmlns:a16="http://schemas.microsoft.com/office/drawing/2014/main" id="{137F7FC4-F1BB-44E9-B722-89291047CBD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a:extLst>
            <a:ext uri="{FF2B5EF4-FFF2-40B4-BE49-F238E27FC236}">
              <a16:creationId xmlns:a16="http://schemas.microsoft.com/office/drawing/2014/main" id="{FB01C613-D376-4EF7-83C3-12ED99F1111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a:extLst>
            <a:ext uri="{FF2B5EF4-FFF2-40B4-BE49-F238E27FC236}">
              <a16:creationId xmlns:a16="http://schemas.microsoft.com/office/drawing/2014/main" id="{CBA722B9-9582-4A2D-B370-FF1D86E33EB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a:extLst>
            <a:ext uri="{FF2B5EF4-FFF2-40B4-BE49-F238E27FC236}">
              <a16:creationId xmlns:a16="http://schemas.microsoft.com/office/drawing/2014/main" id="{F017579F-D7D0-4F89-9AB0-BBA878A11F4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a:extLst>
            <a:ext uri="{FF2B5EF4-FFF2-40B4-BE49-F238E27FC236}">
              <a16:creationId xmlns:a16="http://schemas.microsoft.com/office/drawing/2014/main" id="{828C4DFA-B2B8-4016-912C-174C2F2D486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2" name="テキスト ボックス 521">
          <a:extLst>
            <a:ext uri="{FF2B5EF4-FFF2-40B4-BE49-F238E27FC236}">
              <a16:creationId xmlns:a16="http://schemas.microsoft.com/office/drawing/2014/main" id="{2A46F3C3-4B16-4545-8C81-4D034857112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D249CF24-477F-474F-A585-5052E3D8258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4" name="テキスト ボックス 523">
          <a:extLst>
            <a:ext uri="{FF2B5EF4-FFF2-40B4-BE49-F238E27FC236}">
              <a16:creationId xmlns:a16="http://schemas.microsoft.com/office/drawing/2014/main" id="{58F74F3D-DAE8-44DF-BF55-20A09CAA89A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891A04A0-4AA6-48F0-8E36-9B57B9F7C5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6" name="直線コネクタ 525">
          <a:extLst>
            <a:ext uri="{FF2B5EF4-FFF2-40B4-BE49-F238E27FC236}">
              <a16:creationId xmlns:a16="http://schemas.microsoft.com/office/drawing/2014/main" id="{FDC89493-CE2E-4D50-9E29-D8EF0D7ACBC8}"/>
            </a:ext>
          </a:extLst>
        </xdr:cNvPr>
        <xdr:cNvCxnSpPr/>
      </xdr:nvCxnSpPr>
      <xdr:spPr>
        <a:xfrm flipV="1">
          <a:off x="16318864" y="9624060"/>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7" name="【学校施設】&#10;有形固定資産減価償却率最小値テキスト">
          <a:extLst>
            <a:ext uri="{FF2B5EF4-FFF2-40B4-BE49-F238E27FC236}">
              <a16:creationId xmlns:a16="http://schemas.microsoft.com/office/drawing/2014/main" id="{B63A869B-707A-4AF4-8D59-2FFE30828BBD}"/>
            </a:ext>
          </a:extLst>
        </xdr:cNvPr>
        <xdr:cNvSpPr txBox="1"/>
      </xdr:nvSpPr>
      <xdr:spPr>
        <a:xfrm>
          <a:off x="16357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28" name="直線コネクタ 527">
          <a:extLst>
            <a:ext uri="{FF2B5EF4-FFF2-40B4-BE49-F238E27FC236}">
              <a16:creationId xmlns:a16="http://schemas.microsoft.com/office/drawing/2014/main" id="{3F2D42DB-BC54-4ED4-B0BD-AC024CA79BD9}"/>
            </a:ext>
          </a:extLst>
        </xdr:cNvPr>
        <xdr:cNvCxnSpPr/>
      </xdr:nvCxnSpPr>
      <xdr:spPr>
        <a:xfrm>
          <a:off x="16230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29" name="【学校施設】&#10;有形固定資産減価償却率最大値テキスト">
          <a:extLst>
            <a:ext uri="{FF2B5EF4-FFF2-40B4-BE49-F238E27FC236}">
              <a16:creationId xmlns:a16="http://schemas.microsoft.com/office/drawing/2014/main" id="{4C94473A-964A-4A80-BB82-696F1B83400B}"/>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5CF4C565-2DBF-45C1-BEED-2E3C9EC64009}"/>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531" name="【学校施設】&#10;有形固定資産減価償却率平均値テキスト">
          <a:extLst>
            <a:ext uri="{FF2B5EF4-FFF2-40B4-BE49-F238E27FC236}">
              <a16:creationId xmlns:a16="http://schemas.microsoft.com/office/drawing/2014/main" id="{D488AEA3-BC15-4292-80AE-B159D63E1750}"/>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2" name="フローチャート: 判断 531">
          <a:extLst>
            <a:ext uri="{FF2B5EF4-FFF2-40B4-BE49-F238E27FC236}">
              <a16:creationId xmlns:a16="http://schemas.microsoft.com/office/drawing/2014/main" id="{ED298CDC-048D-4744-988E-04437D61D304}"/>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3" name="フローチャート: 判断 532">
          <a:extLst>
            <a:ext uri="{FF2B5EF4-FFF2-40B4-BE49-F238E27FC236}">
              <a16:creationId xmlns:a16="http://schemas.microsoft.com/office/drawing/2014/main" id="{1E010900-7F98-43D6-AD5E-8F48E73843BF}"/>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4" name="フローチャート: 判断 533">
          <a:extLst>
            <a:ext uri="{FF2B5EF4-FFF2-40B4-BE49-F238E27FC236}">
              <a16:creationId xmlns:a16="http://schemas.microsoft.com/office/drawing/2014/main" id="{B29F8AA7-CC01-4F6B-B3B7-EDC1E6648CE8}"/>
            </a:ext>
          </a:extLst>
        </xdr:cNvPr>
        <xdr:cNvSpPr/>
      </xdr:nvSpPr>
      <xdr:spPr>
        <a:xfrm>
          <a:off x="14541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5" name="フローチャート: 判断 534">
          <a:extLst>
            <a:ext uri="{FF2B5EF4-FFF2-40B4-BE49-F238E27FC236}">
              <a16:creationId xmlns:a16="http://schemas.microsoft.com/office/drawing/2014/main" id="{83536890-A9EF-4A4D-A64B-25DD800B5411}"/>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6" name="フローチャート: 判断 535">
          <a:extLst>
            <a:ext uri="{FF2B5EF4-FFF2-40B4-BE49-F238E27FC236}">
              <a16:creationId xmlns:a16="http://schemas.microsoft.com/office/drawing/2014/main" id="{5C5F6497-807A-412D-A8FC-902D6A9814FA}"/>
            </a:ext>
          </a:extLst>
        </xdr:cNvPr>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8E5DC643-8C2E-4647-A54A-F3D27011595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4F33748-1995-4D29-B37F-A0A59490691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CB3B343-A998-4D32-B026-49FD4DE0A1F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3CACDD24-B206-4AD3-B6B9-01DFB39BC11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9407809-A5A0-4360-A36A-BFEC249F47F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81462</xdr:rowOff>
    </xdr:from>
    <xdr:to>
      <xdr:col>85</xdr:col>
      <xdr:colOff>177800</xdr:colOff>
      <xdr:row>62</xdr:row>
      <xdr:rowOff>11612</xdr:rowOff>
    </xdr:to>
    <xdr:sp macro="" textlink="">
      <xdr:nvSpPr>
        <xdr:cNvPr id="542" name="楕円 541">
          <a:extLst>
            <a:ext uri="{FF2B5EF4-FFF2-40B4-BE49-F238E27FC236}">
              <a16:creationId xmlns:a16="http://schemas.microsoft.com/office/drawing/2014/main" id="{83FEBD5D-7BA3-4148-83D8-DEA867EEDAD5}"/>
            </a:ext>
          </a:extLst>
        </xdr:cNvPr>
        <xdr:cNvSpPr/>
      </xdr:nvSpPr>
      <xdr:spPr>
        <a:xfrm>
          <a:off x="162687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59889</xdr:rowOff>
    </xdr:from>
    <xdr:ext cx="405111" cy="259045"/>
    <xdr:sp macro="" textlink="">
      <xdr:nvSpPr>
        <xdr:cNvPr id="543" name="【学校施設】&#10;有形固定資産減価償却率該当値テキスト">
          <a:extLst>
            <a:ext uri="{FF2B5EF4-FFF2-40B4-BE49-F238E27FC236}">
              <a16:creationId xmlns:a16="http://schemas.microsoft.com/office/drawing/2014/main" id="{6246E9DF-2682-4952-B88F-1C70E13935AA}"/>
            </a:ext>
          </a:extLst>
        </xdr:cNvPr>
        <xdr:cNvSpPr txBox="1"/>
      </xdr:nvSpPr>
      <xdr:spPr>
        <a:xfrm>
          <a:off x="16357600"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39007</xdr:rowOff>
    </xdr:from>
    <xdr:to>
      <xdr:col>81</xdr:col>
      <xdr:colOff>101600</xdr:colOff>
      <xdr:row>61</xdr:row>
      <xdr:rowOff>140607</xdr:rowOff>
    </xdr:to>
    <xdr:sp macro="" textlink="">
      <xdr:nvSpPr>
        <xdr:cNvPr id="544" name="楕円 543">
          <a:extLst>
            <a:ext uri="{FF2B5EF4-FFF2-40B4-BE49-F238E27FC236}">
              <a16:creationId xmlns:a16="http://schemas.microsoft.com/office/drawing/2014/main" id="{F5CB4A6B-1A34-498D-963C-1C25F2D10BC9}"/>
            </a:ext>
          </a:extLst>
        </xdr:cNvPr>
        <xdr:cNvSpPr/>
      </xdr:nvSpPr>
      <xdr:spPr>
        <a:xfrm>
          <a:off x="15430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89807</xdr:rowOff>
    </xdr:from>
    <xdr:to>
      <xdr:col>85</xdr:col>
      <xdr:colOff>127000</xdr:colOff>
      <xdr:row>61</xdr:row>
      <xdr:rowOff>132262</xdr:rowOff>
    </xdr:to>
    <xdr:cxnSp macro="">
      <xdr:nvCxnSpPr>
        <xdr:cNvPr id="545" name="直線コネクタ 544">
          <a:extLst>
            <a:ext uri="{FF2B5EF4-FFF2-40B4-BE49-F238E27FC236}">
              <a16:creationId xmlns:a16="http://schemas.microsoft.com/office/drawing/2014/main" id="{9E3A5E89-829F-421D-BDF5-E9C627475F1D}"/>
            </a:ext>
          </a:extLst>
        </xdr:cNvPr>
        <xdr:cNvCxnSpPr/>
      </xdr:nvCxnSpPr>
      <xdr:spPr>
        <a:xfrm>
          <a:off x="15481300" y="1054825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158206</xdr:rowOff>
    </xdr:from>
    <xdr:to>
      <xdr:col>76</xdr:col>
      <xdr:colOff>165100</xdr:colOff>
      <xdr:row>61</xdr:row>
      <xdr:rowOff>88356</xdr:rowOff>
    </xdr:to>
    <xdr:sp macro="" textlink="">
      <xdr:nvSpPr>
        <xdr:cNvPr id="546" name="楕円 545">
          <a:extLst>
            <a:ext uri="{FF2B5EF4-FFF2-40B4-BE49-F238E27FC236}">
              <a16:creationId xmlns:a16="http://schemas.microsoft.com/office/drawing/2014/main" id="{32B5570D-D567-4184-9BC6-59470E71637B}"/>
            </a:ext>
          </a:extLst>
        </xdr:cNvPr>
        <xdr:cNvSpPr/>
      </xdr:nvSpPr>
      <xdr:spPr>
        <a:xfrm>
          <a:off x="14541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37556</xdr:rowOff>
    </xdr:from>
    <xdr:to>
      <xdr:col>81</xdr:col>
      <xdr:colOff>50800</xdr:colOff>
      <xdr:row>61</xdr:row>
      <xdr:rowOff>89807</xdr:rowOff>
    </xdr:to>
    <xdr:cxnSp macro="">
      <xdr:nvCxnSpPr>
        <xdr:cNvPr id="547" name="直線コネクタ 546">
          <a:extLst>
            <a:ext uri="{FF2B5EF4-FFF2-40B4-BE49-F238E27FC236}">
              <a16:creationId xmlns:a16="http://schemas.microsoft.com/office/drawing/2014/main" id="{D9775347-0B6B-4D89-B9A0-387AF4E8DE77}"/>
            </a:ext>
          </a:extLst>
        </xdr:cNvPr>
        <xdr:cNvCxnSpPr/>
      </xdr:nvCxnSpPr>
      <xdr:spPr>
        <a:xfrm>
          <a:off x="14592300" y="104960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122283</xdr:rowOff>
    </xdr:from>
    <xdr:to>
      <xdr:col>72</xdr:col>
      <xdr:colOff>38100</xdr:colOff>
      <xdr:row>61</xdr:row>
      <xdr:rowOff>52433</xdr:rowOff>
    </xdr:to>
    <xdr:sp macro="" textlink="">
      <xdr:nvSpPr>
        <xdr:cNvPr id="548" name="楕円 547">
          <a:extLst>
            <a:ext uri="{FF2B5EF4-FFF2-40B4-BE49-F238E27FC236}">
              <a16:creationId xmlns:a16="http://schemas.microsoft.com/office/drawing/2014/main" id="{FA59A70A-9667-4774-BEB7-60491E735CFE}"/>
            </a:ext>
          </a:extLst>
        </xdr:cNvPr>
        <xdr:cNvSpPr/>
      </xdr:nvSpPr>
      <xdr:spPr>
        <a:xfrm>
          <a:off x="13652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1633</xdr:rowOff>
    </xdr:from>
    <xdr:to>
      <xdr:col>76</xdr:col>
      <xdr:colOff>114300</xdr:colOff>
      <xdr:row>61</xdr:row>
      <xdr:rowOff>37556</xdr:rowOff>
    </xdr:to>
    <xdr:cxnSp macro="">
      <xdr:nvCxnSpPr>
        <xdr:cNvPr id="549" name="直線コネクタ 548">
          <a:extLst>
            <a:ext uri="{FF2B5EF4-FFF2-40B4-BE49-F238E27FC236}">
              <a16:creationId xmlns:a16="http://schemas.microsoft.com/office/drawing/2014/main" id="{792BACF2-076B-4824-B37D-955D35AF246A}"/>
            </a:ext>
          </a:extLst>
        </xdr:cNvPr>
        <xdr:cNvCxnSpPr/>
      </xdr:nvCxnSpPr>
      <xdr:spPr>
        <a:xfrm>
          <a:off x="13703300" y="104600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24312</xdr:rowOff>
    </xdr:from>
    <xdr:to>
      <xdr:col>67</xdr:col>
      <xdr:colOff>101600</xdr:colOff>
      <xdr:row>60</xdr:row>
      <xdr:rowOff>125912</xdr:rowOff>
    </xdr:to>
    <xdr:sp macro="" textlink="">
      <xdr:nvSpPr>
        <xdr:cNvPr id="550" name="楕円 549">
          <a:extLst>
            <a:ext uri="{FF2B5EF4-FFF2-40B4-BE49-F238E27FC236}">
              <a16:creationId xmlns:a16="http://schemas.microsoft.com/office/drawing/2014/main" id="{EC0AC90D-83E2-4B0F-BD73-9374C4271A02}"/>
            </a:ext>
          </a:extLst>
        </xdr:cNvPr>
        <xdr:cNvSpPr/>
      </xdr:nvSpPr>
      <xdr:spPr>
        <a:xfrm>
          <a:off x="12763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75112</xdr:rowOff>
    </xdr:from>
    <xdr:to>
      <xdr:col>71</xdr:col>
      <xdr:colOff>177800</xdr:colOff>
      <xdr:row>61</xdr:row>
      <xdr:rowOff>1633</xdr:rowOff>
    </xdr:to>
    <xdr:cxnSp macro="">
      <xdr:nvCxnSpPr>
        <xdr:cNvPr id="551" name="直線コネクタ 550">
          <a:extLst>
            <a:ext uri="{FF2B5EF4-FFF2-40B4-BE49-F238E27FC236}">
              <a16:creationId xmlns:a16="http://schemas.microsoft.com/office/drawing/2014/main" id="{F7D7421D-083F-477C-8000-2F57765A554B}"/>
            </a:ext>
          </a:extLst>
        </xdr:cNvPr>
        <xdr:cNvCxnSpPr/>
      </xdr:nvCxnSpPr>
      <xdr:spPr>
        <a:xfrm>
          <a:off x="12814300" y="1036211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52" name="n_1aveValue【学校施設】&#10;有形固定資産減価償却率">
          <a:extLst>
            <a:ext uri="{FF2B5EF4-FFF2-40B4-BE49-F238E27FC236}">
              <a16:creationId xmlns:a16="http://schemas.microsoft.com/office/drawing/2014/main" id="{CB2013A8-180B-447A-839D-37F724764071}"/>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155501</xdr:rowOff>
    </xdr:from>
    <xdr:ext cx="405111" cy="259045"/>
    <xdr:sp macro="" textlink="">
      <xdr:nvSpPr>
        <xdr:cNvPr id="553" name="n_2aveValue【学校施設】&#10;有形固定資産減価償却率">
          <a:extLst>
            <a:ext uri="{FF2B5EF4-FFF2-40B4-BE49-F238E27FC236}">
              <a16:creationId xmlns:a16="http://schemas.microsoft.com/office/drawing/2014/main" id="{93D8E4A8-EC1D-48DD-8C04-09C69BE03858}"/>
            </a:ext>
          </a:extLst>
        </xdr:cNvPr>
        <xdr:cNvSpPr txBox="1"/>
      </xdr:nvSpPr>
      <xdr:spPr>
        <a:xfrm>
          <a:off x="14389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54" name="n_3aveValue【学校施設】&#10;有形固定資産減価償却率">
          <a:extLst>
            <a:ext uri="{FF2B5EF4-FFF2-40B4-BE49-F238E27FC236}">
              <a16:creationId xmlns:a16="http://schemas.microsoft.com/office/drawing/2014/main" id="{C56492EB-64C8-455D-A2AD-F6F4A02B83CB}"/>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5" name="n_4aveValue【学校施設】&#10;有形固定資産減価償却率">
          <a:extLst>
            <a:ext uri="{FF2B5EF4-FFF2-40B4-BE49-F238E27FC236}">
              <a16:creationId xmlns:a16="http://schemas.microsoft.com/office/drawing/2014/main" id="{02176F83-558F-4630-9BEF-D8A1307E5A23}"/>
            </a:ext>
          </a:extLst>
        </xdr:cNvPr>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131734</xdr:rowOff>
    </xdr:from>
    <xdr:ext cx="405111" cy="259045"/>
    <xdr:sp macro="" textlink="">
      <xdr:nvSpPr>
        <xdr:cNvPr id="556" name="n_1mainValue【学校施設】&#10;有形固定資産減価償却率">
          <a:extLst>
            <a:ext uri="{FF2B5EF4-FFF2-40B4-BE49-F238E27FC236}">
              <a16:creationId xmlns:a16="http://schemas.microsoft.com/office/drawing/2014/main" id="{E95F60BF-67E5-4BE3-8CA6-994525006F67}"/>
            </a:ext>
          </a:extLst>
        </xdr:cNvPr>
        <xdr:cNvSpPr txBox="1"/>
      </xdr:nvSpPr>
      <xdr:spPr>
        <a:xfrm>
          <a:off x="15266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79483</xdr:rowOff>
    </xdr:from>
    <xdr:ext cx="405111" cy="259045"/>
    <xdr:sp macro="" textlink="">
      <xdr:nvSpPr>
        <xdr:cNvPr id="557" name="n_2mainValue【学校施設】&#10;有形固定資産減価償却率">
          <a:extLst>
            <a:ext uri="{FF2B5EF4-FFF2-40B4-BE49-F238E27FC236}">
              <a16:creationId xmlns:a16="http://schemas.microsoft.com/office/drawing/2014/main" id="{CDF9AA43-8820-47AE-88A2-2825912E0BDA}"/>
            </a:ext>
          </a:extLst>
        </xdr:cNvPr>
        <xdr:cNvSpPr txBox="1"/>
      </xdr:nvSpPr>
      <xdr:spPr>
        <a:xfrm>
          <a:off x="14389744"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43560</xdr:rowOff>
    </xdr:from>
    <xdr:ext cx="405111" cy="259045"/>
    <xdr:sp macro="" textlink="">
      <xdr:nvSpPr>
        <xdr:cNvPr id="558" name="n_3mainValue【学校施設】&#10;有形固定資産減価償却率">
          <a:extLst>
            <a:ext uri="{FF2B5EF4-FFF2-40B4-BE49-F238E27FC236}">
              <a16:creationId xmlns:a16="http://schemas.microsoft.com/office/drawing/2014/main" id="{741D0C8D-1DC1-4C5E-A2BD-F1DC9314F29D}"/>
            </a:ext>
          </a:extLst>
        </xdr:cNvPr>
        <xdr:cNvSpPr txBox="1"/>
      </xdr:nvSpPr>
      <xdr:spPr>
        <a:xfrm>
          <a:off x="13500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117039</xdr:rowOff>
    </xdr:from>
    <xdr:ext cx="405111" cy="259045"/>
    <xdr:sp macro="" textlink="">
      <xdr:nvSpPr>
        <xdr:cNvPr id="559" name="n_4mainValue【学校施設】&#10;有形固定資産減価償却率">
          <a:extLst>
            <a:ext uri="{FF2B5EF4-FFF2-40B4-BE49-F238E27FC236}">
              <a16:creationId xmlns:a16="http://schemas.microsoft.com/office/drawing/2014/main" id="{89543600-D1E9-4D05-917B-524C5C5E2023}"/>
            </a:ext>
          </a:extLst>
        </xdr:cNvPr>
        <xdr:cNvSpPr txBox="1"/>
      </xdr:nvSpPr>
      <xdr:spPr>
        <a:xfrm>
          <a:off x="12611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580A90F0-B8EC-44F3-85E2-F2709F0BF04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5E1A7793-FF89-4091-9C32-09C460DE371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ACB78D06-E33E-4F63-8B4C-C1AE24A89B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5ACDA1BD-1F41-42B9-BE3F-191C4340A36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BAE818E1-C574-4D96-B67E-064644D987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A31BF4BC-6691-4D57-9E2B-D47D502DDB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694BF48D-CA1E-4CD0-98D6-E99B4C7BA68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671B011D-3536-4787-9A47-6284FBAD816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0A65E8C4-1472-41D9-B1DA-26EA6E3E8CA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65636359-BF46-4372-A894-771AC383EAD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0" name="テキスト ボックス 569">
          <a:extLst>
            <a:ext uri="{FF2B5EF4-FFF2-40B4-BE49-F238E27FC236}">
              <a16:creationId xmlns:a16="http://schemas.microsoft.com/office/drawing/2014/main" id="{4C5A1D36-6ED8-4F7E-A3A5-F876C16D869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6EB06E36-1C70-448A-AB1E-96F923B2DE57}"/>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a:extLst>
            <a:ext uri="{FF2B5EF4-FFF2-40B4-BE49-F238E27FC236}">
              <a16:creationId xmlns:a16="http://schemas.microsoft.com/office/drawing/2014/main" id="{5BEC60E0-5153-4CBE-B414-E64E2BB361A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3B698645-E6D8-44E4-9CCF-9E81994BE3C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046820C9-59EF-40A9-84EF-2D52C0BEC34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B896E1E7-A0C5-4161-A11E-417317EA9F98}"/>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6" name="テキスト ボックス 575">
          <a:extLst>
            <a:ext uri="{FF2B5EF4-FFF2-40B4-BE49-F238E27FC236}">
              <a16:creationId xmlns:a16="http://schemas.microsoft.com/office/drawing/2014/main" id="{C9D0EE6B-DE9C-4A8A-A782-9CAFA88CE8C4}"/>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90BE4920-6D40-4D97-BB4D-1295863C499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3B94A4F2-140A-49C7-B900-353E3CDD9B2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F561C029-1660-4639-98C8-2FD128CFD7D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0" name="直線コネクタ 579">
          <a:extLst>
            <a:ext uri="{FF2B5EF4-FFF2-40B4-BE49-F238E27FC236}">
              <a16:creationId xmlns:a16="http://schemas.microsoft.com/office/drawing/2014/main" id="{435A1111-A93B-4DF9-A077-D8B5C4EAE0F4}"/>
            </a:ext>
          </a:extLst>
        </xdr:cNvPr>
        <xdr:cNvCxnSpPr/>
      </xdr:nvCxnSpPr>
      <xdr:spPr>
        <a:xfrm flipV="1">
          <a:off x="22160864" y="9579483"/>
          <a:ext cx="0"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1" name="【学校施設】&#10;一人当たり面積最小値テキスト">
          <a:extLst>
            <a:ext uri="{FF2B5EF4-FFF2-40B4-BE49-F238E27FC236}">
              <a16:creationId xmlns:a16="http://schemas.microsoft.com/office/drawing/2014/main" id="{AF2A17BC-9885-4E7D-B64A-5F927D0CEB50}"/>
            </a:ext>
          </a:extLst>
        </xdr:cNvPr>
        <xdr:cNvSpPr txBox="1"/>
      </xdr:nvSpPr>
      <xdr:spPr>
        <a:xfrm>
          <a:off x="22199600" y="107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2" name="直線コネクタ 581">
          <a:extLst>
            <a:ext uri="{FF2B5EF4-FFF2-40B4-BE49-F238E27FC236}">
              <a16:creationId xmlns:a16="http://schemas.microsoft.com/office/drawing/2014/main" id="{826507D9-3467-4E1B-BD4D-DAAEB77EEBC2}"/>
            </a:ext>
          </a:extLst>
        </xdr:cNvPr>
        <xdr:cNvCxnSpPr/>
      </xdr:nvCxnSpPr>
      <xdr:spPr>
        <a:xfrm>
          <a:off x="22072600" y="107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3" name="【学校施設】&#10;一人当たり面積最大値テキスト">
          <a:extLst>
            <a:ext uri="{FF2B5EF4-FFF2-40B4-BE49-F238E27FC236}">
              <a16:creationId xmlns:a16="http://schemas.microsoft.com/office/drawing/2014/main" id="{371E1F10-09BF-4FB6-898E-8A5A56AFE3F0}"/>
            </a:ext>
          </a:extLst>
        </xdr:cNvPr>
        <xdr:cNvSpPr txBox="1"/>
      </xdr:nvSpPr>
      <xdr:spPr>
        <a:xfrm>
          <a:off x="22199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4" name="直線コネクタ 583">
          <a:extLst>
            <a:ext uri="{FF2B5EF4-FFF2-40B4-BE49-F238E27FC236}">
              <a16:creationId xmlns:a16="http://schemas.microsoft.com/office/drawing/2014/main" id="{5CC62C13-97E2-4EFB-9D49-E21E0D2AF125}"/>
            </a:ext>
          </a:extLst>
        </xdr:cNvPr>
        <xdr:cNvCxnSpPr/>
      </xdr:nvCxnSpPr>
      <xdr:spPr>
        <a:xfrm>
          <a:off x="22072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5" name="【学校施設】&#10;一人当たり面積平均値テキスト">
          <a:extLst>
            <a:ext uri="{FF2B5EF4-FFF2-40B4-BE49-F238E27FC236}">
              <a16:creationId xmlns:a16="http://schemas.microsoft.com/office/drawing/2014/main" id="{E1BEA7AC-24F5-4158-BB56-668C1A0F4E0E}"/>
            </a:ext>
          </a:extLst>
        </xdr:cNvPr>
        <xdr:cNvSpPr txBox="1"/>
      </xdr:nvSpPr>
      <xdr:spPr>
        <a:xfrm>
          <a:off x="22199600" y="1034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6" name="フローチャート: 判断 585">
          <a:extLst>
            <a:ext uri="{FF2B5EF4-FFF2-40B4-BE49-F238E27FC236}">
              <a16:creationId xmlns:a16="http://schemas.microsoft.com/office/drawing/2014/main" id="{1EB4EC4D-59A0-4D56-8B0D-4C1E977ED13C}"/>
            </a:ext>
          </a:extLst>
        </xdr:cNvPr>
        <xdr:cNvSpPr/>
      </xdr:nvSpPr>
      <xdr:spPr>
        <a:xfrm>
          <a:off x="22110700" y="1036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7" name="フローチャート: 判断 586">
          <a:extLst>
            <a:ext uri="{FF2B5EF4-FFF2-40B4-BE49-F238E27FC236}">
              <a16:creationId xmlns:a16="http://schemas.microsoft.com/office/drawing/2014/main" id="{2CEE7821-EF8A-493A-89E0-3FF98379ECC6}"/>
            </a:ext>
          </a:extLst>
        </xdr:cNvPr>
        <xdr:cNvSpPr/>
      </xdr:nvSpPr>
      <xdr:spPr>
        <a:xfrm>
          <a:off x="212725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88" name="フローチャート: 判断 587">
          <a:extLst>
            <a:ext uri="{FF2B5EF4-FFF2-40B4-BE49-F238E27FC236}">
              <a16:creationId xmlns:a16="http://schemas.microsoft.com/office/drawing/2014/main" id="{82228302-2A4B-4C70-BBBA-70A555C96780}"/>
            </a:ext>
          </a:extLst>
        </xdr:cNvPr>
        <xdr:cNvSpPr/>
      </xdr:nvSpPr>
      <xdr:spPr>
        <a:xfrm>
          <a:off x="20383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89" name="フローチャート: 判断 588">
          <a:extLst>
            <a:ext uri="{FF2B5EF4-FFF2-40B4-BE49-F238E27FC236}">
              <a16:creationId xmlns:a16="http://schemas.microsoft.com/office/drawing/2014/main" id="{1D20BCA4-5277-4236-94A3-E08CC7F825FF}"/>
            </a:ext>
          </a:extLst>
        </xdr:cNvPr>
        <xdr:cNvSpPr/>
      </xdr:nvSpPr>
      <xdr:spPr>
        <a:xfrm>
          <a:off x="19494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0" name="フローチャート: 判断 589">
          <a:extLst>
            <a:ext uri="{FF2B5EF4-FFF2-40B4-BE49-F238E27FC236}">
              <a16:creationId xmlns:a16="http://schemas.microsoft.com/office/drawing/2014/main" id="{7B84EADE-F40C-45F1-8722-240E7B4B8763}"/>
            </a:ext>
          </a:extLst>
        </xdr:cNvPr>
        <xdr:cNvSpPr/>
      </xdr:nvSpPr>
      <xdr:spPr>
        <a:xfrm>
          <a:off x="18605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3CB530F5-FC74-44E1-A33E-9A17DC6B2F1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BF14E86-1B0F-4A53-81B7-D462A002FB1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CF7F740F-033F-4761-84BD-61FE314623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B4F4C49-B5ED-4892-A4A5-E2F864E10F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EB80E9F-36D8-4C7E-B703-5D15C1E30D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74358</xdr:rowOff>
    </xdr:from>
    <xdr:to>
      <xdr:col>116</xdr:col>
      <xdr:colOff>114300</xdr:colOff>
      <xdr:row>61</xdr:row>
      <xdr:rowOff>4508</xdr:rowOff>
    </xdr:to>
    <xdr:sp macro="" textlink="">
      <xdr:nvSpPr>
        <xdr:cNvPr id="596" name="楕円 595">
          <a:extLst>
            <a:ext uri="{FF2B5EF4-FFF2-40B4-BE49-F238E27FC236}">
              <a16:creationId xmlns:a16="http://schemas.microsoft.com/office/drawing/2014/main" id="{4510237B-BF6A-4D9D-A950-F53F53CEBFE0}"/>
            </a:ext>
          </a:extLst>
        </xdr:cNvPr>
        <xdr:cNvSpPr/>
      </xdr:nvSpPr>
      <xdr:spPr>
        <a:xfrm>
          <a:off x="22110700" y="103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97235</xdr:rowOff>
    </xdr:from>
    <xdr:ext cx="469744" cy="259045"/>
    <xdr:sp macro="" textlink="">
      <xdr:nvSpPr>
        <xdr:cNvPr id="597" name="【学校施設】&#10;一人当たり面積該当値テキスト">
          <a:extLst>
            <a:ext uri="{FF2B5EF4-FFF2-40B4-BE49-F238E27FC236}">
              <a16:creationId xmlns:a16="http://schemas.microsoft.com/office/drawing/2014/main" id="{0C857729-1D40-45BB-AEFD-2962896B912D}"/>
            </a:ext>
          </a:extLst>
        </xdr:cNvPr>
        <xdr:cNvSpPr txBox="1"/>
      </xdr:nvSpPr>
      <xdr:spPr>
        <a:xfrm>
          <a:off x="22199600" y="1021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85789</xdr:rowOff>
    </xdr:from>
    <xdr:to>
      <xdr:col>112</xdr:col>
      <xdr:colOff>38100</xdr:colOff>
      <xdr:row>61</xdr:row>
      <xdr:rowOff>15939</xdr:rowOff>
    </xdr:to>
    <xdr:sp macro="" textlink="">
      <xdr:nvSpPr>
        <xdr:cNvPr id="598" name="楕円 597">
          <a:extLst>
            <a:ext uri="{FF2B5EF4-FFF2-40B4-BE49-F238E27FC236}">
              <a16:creationId xmlns:a16="http://schemas.microsoft.com/office/drawing/2014/main" id="{494692C3-6537-418B-926B-91067E7DA39A}"/>
            </a:ext>
          </a:extLst>
        </xdr:cNvPr>
        <xdr:cNvSpPr/>
      </xdr:nvSpPr>
      <xdr:spPr>
        <a:xfrm>
          <a:off x="21272500" y="1037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125158</xdr:rowOff>
    </xdr:from>
    <xdr:to>
      <xdr:col>116</xdr:col>
      <xdr:colOff>63500</xdr:colOff>
      <xdr:row>60</xdr:row>
      <xdr:rowOff>136589</xdr:rowOff>
    </xdr:to>
    <xdr:cxnSp macro="">
      <xdr:nvCxnSpPr>
        <xdr:cNvPr id="599" name="直線コネクタ 598">
          <a:extLst>
            <a:ext uri="{FF2B5EF4-FFF2-40B4-BE49-F238E27FC236}">
              <a16:creationId xmlns:a16="http://schemas.microsoft.com/office/drawing/2014/main" id="{0288A361-4188-4253-B831-135C28641102}"/>
            </a:ext>
          </a:extLst>
        </xdr:cNvPr>
        <xdr:cNvCxnSpPr/>
      </xdr:nvCxnSpPr>
      <xdr:spPr>
        <a:xfrm flipV="1">
          <a:off x="21323300" y="10412158"/>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96647</xdr:rowOff>
    </xdr:from>
    <xdr:to>
      <xdr:col>107</xdr:col>
      <xdr:colOff>101600</xdr:colOff>
      <xdr:row>61</xdr:row>
      <xdr:rowOff>26797</xdr:rowOff>
    </xdr:to>
    <xdr:sp macro="" textlink="">
      <xdr:nvSpPr>
        <xdr:cNvPr id="600" name="楕円 599">
          <a:extLst>
            <a:ext uri="{FF2B5EF4-FFF2-40B4-BE49-F238E27FC236}">
              <a16:creationId xmlns:a16="http://schemas.microsoft.com/office/drawing/2014/main" id="{83A89AC6-BB7E-4148-8297-BCC6944EDE62}"/>
            </a:ext>
          </a:extLst>
        </xdr:cNvPr>
        <xdr:cNvSpPr/>
      </xdr:nvSpPr>
      <xdr:spPr>
        <a:xfrm>
          <a:off x="20383500" y="103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136589</xdr:rowOff>
    </xdr:from>
    <xdr:to>
      <xdr:col>111</xdr:col>
      <xdr:colOff>177800</xdr:colOff>
      <xdr:row>60</xdr:row>
      <xdr:rowOff>147447</xdr:rowOff>
    </xdr:to>
    <xdr:cxnSp macro="">
      <xdr:nvCxnSpPr>
        <xdr:cNvPr id="601" name="直線コネクタ 600">
          <a:extLst>
            <a:ext uri="{FF2B5EF4-FFF2-40B4-BE49-F238E27FC236}">
              <a16:creationId xmlns:a16="http://schemas.microsoft.com/office/drawing/2014/main" id="{76202FAE-AF4E-4CFF-BBF8-E6E197762134}"/>
            </a:ext>
          </a:extLst>
        </xdr:cNvPr>
        <xdr:cNvCxnSpPr/>
      </xdr:nvCxnSpPr>
      <xdr:spPr>
        <a:xfrm flipV="1">
          <a:off x="20434300" y="1042358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162369</xdr:rowOff>
    </xdr:from>
    <xdr:to>
      <xdr:col>102</xdr:col>
      <xdr:colOff>165100</xdr:colOff>
      <xdr:row>60</xdr:row>
      <xdr:rowOff>92519</xdr:rowOff>
    </xdr:to>
    <xdr:sp macro="" textlink="">
      <xdr:nvSpPr>
        <xdr:cNvPr id="602" name="楕円 601">
          <a:extLst>
            <a:ext uri="{FF2B5EF4-FFF2-40B4-BE49-F238E27FC236}">
              <a16:creationId xmlns:a16="http://schemas.microsoft.com/office/drawing/2014/main" id="{4177A5F0-24AC-46F9-BC8F-8523532318E0}"/>
            </a:ext>
          </a:extLst>
        </xdr:cNvPr>
        <xdr:cNvSpPr/>
      </xdr:nvSpPr>
      <xdr:spPr>
        <a:xfrm>
          <a:off x="19494500" y="102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41719</xdr:rowOff>
    </xdr:from>
    <xdr:to>
      <xdr:col>107</xdr:col>
      <xdr:colOff>50800</xdr:colOff>
      <xdr:row>60</xdr:row>
      <xdr:rowOff>147447</xdr:rowOff>
    </xdr:to>
    <xdr:cxnSp macro="">
      <xdr:nvCxnSpPr>
        <xdr:cNvPr id="603" name="直線コネクタ 602">
          <a:extLst>
            <a:ext uri="{FF2B5EF4-FFF2-40B4-BE49-F238E27FC236}">
              <a16:creationId xmlns:a16="http://schemas.microsoft.com/office/drawing/2014/main" id="{0351F8B7-FC74-4DA7-8942-390105052E06}"/>
            </a:ext>
          </a:extLst>
        </xdr:cNvPr>
        <xdr:cNvCxnSpPr/>
      </xdr:nvCxnSpPr>
      <xdr:spPr>
        <a:xfrm>
          <a:off x="19545300" y="10328719"/>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4064</xdr:rowOff>
    </xdr:from>
    <xdr:to>
      <xdr:col>98</xdr:col>
      <xdr:colOff>38100</xdr:colOff>
      <xdr:row>60</xdr:row>
      <xdr:rowOff>105664</xdr:rowOff>
    </xdr:to>
    <xdr:sp macro="" textlink="">
      <xdr:nvSpPr>
        <xdr:cNvPr id="604" name="楕円 603">
          <a:extLst>
            <a:ext uri="{FF2B5EF4-FFF2-40B4-BE49-F238E27FC236}">
              <a16:creationId xmlns:a16="http://schemas.microsoft.com/office/drawing/2014/main" id="{8FDE0128-50B4-4DC2-82D7-9BDD3EE4A632}"/>
            </a:ext>
          </a:extLst>
        </xdr:cNvPr>
        <xdr:cNvSpPr/>
      </xdr:nvSpPr>
      <xdr:spPr>
        <a:xfrm>
          <a:off x="18605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41719</xdr:rowOff>
    </xdr:from>
    <xdr:to>
      <xdr:col>102</xdr:col>
      <xdr:colOff>114300</xdr:colOff>
      <xdr:row>60</xdr:row>
      <xdr:rowOff>54864</xdr:rowOff>
    </xdr:to>
    <xdr:cxnSp macro="">
      <xdr:nvCxnSpPr>
        <xdr:cNvPr id="605" name="直線コネクタ 604">
          <a:extLst>
            <a:ext uri="{FF2B5EF4-FFF2-40B4-BE49-F238E27FC236}">
              <a16:creationId xmlns:a16="http://schemas.microsoft.com/office/drawing/2014/main" id="{7E06D7E9-6701-48B0-8A9E-446BE22F2863}"/>
            </a:ext>
          </a:extLst>
        </xdr:cNvPr>
        <xdr:cNvCxnSpPr/>
      </xdr:nvCxnSpPr>
      <xdr:spPr>
        <a:xfrm flipV="1">
          <a:off x="18656300" y="10328719"/>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6" name="n_1aveValue【学校施設】&#10;一人当たり面積">
          <a:extLst>
            <a:ext uri="{FF2B5EF4-FFF2-40B4-BE49-F238E27FC236}">
              <a16:creationId xmlns:a16="http://schemas.microsoft.com/office/drawing/2014/main" id="{53447871-805E-4BD4-9C3E-FD1B6B8C5E2E}"/>
            </a:ext>
          </a:extLst>
        </xdr:cNvPr>
        <xdr:cNvSpPr txBox="1"/>
      </xdr:nvSpPr>
      <xdr:spPr>
        <a:xfrm>
          <a:off x="21075727" y="104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7" name="n_2aveValue【学校施設】&#10;一人当たり面積">
          <a:extLst>
            <a:ext uri="{FF2B5EF4-FFF2-40B4-BE49-F238E27FC236}">
              <a16:creationId xmlns:a16="http://schemas.microsoft.com/office/drawing/2014/main" id="{0F0B6AFB-2679-4E63-BCB3-8E53693BD2EB}"/>
            </a:ext>
          </a:extLst>
        </xdr:cNvPr>
        <xdr:cNvSpPr txBox="1"/>
      </xdr:nvSpPr>
      <xdr:spPr>
        <a:xfrm>
          <a:off x="201994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08" name="n_3aveValue【学校施設】&#10;一人当たり面積">
          <a:extLst>
            <a:ext uri="{FF2B5EF4-FFF2-40B4-BE49-F238E27FC236}">
              <a16:creationId xmlns:a16="http://schemas.microsoft.com/office/drawing/2014/main" id="{7373D45E-00FF-48FA-BBF0-7B669E00CAD1}"/>
            </a:ext>
          </a:extLst>
        </xdr:cNvPr>
        <xdr:cNvSpPr txBox="1"/>
      </xdr:nvSpPr>
      <xdr:spPr>
        <a:xfrm>
          <a:off x="19310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09" name="n_4aveValue【学校施設】&#10;一人当たり面積">
          <a:extLst>
            <a:ext uri="{FF2B5EF4-FFF2-40B4-BE49-F238E27FC236}">
              <a16:creationId xmlns:a16="http://schemas.microsoft.com/office/drawing/2014/main" id="{05903584-6D8A-498F-ADA7-816D99428135}"/>
            </a:ext>
          </a:extLst>
        </xdr:cNvPr>
        <xdr:cNvSpPr txBox="1"/>
      </xdr:nvSpPr>
      <xdr:spPr>
        <a:xfrm>
          <a:off x="18421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32466</xdr:rowOff>
    </xdr:from>
    <xdr:ext cx="469744" cy="259045"/>
    <xdr:sp macro="" textlink="">
      <xdr:nvSpPr>
        <xdr:cNvPr id="610" name="n_1mainValue【学校施設】&#10;一人当たり面積">
          <a:extLst>
            <a:ext uri="{FF2B5EF4-FFF2-40B4-BE49-F238E27FC236}">
              <a16:creationId xmlns:a16="http://schemas.microsoft.com/office/drawing/2014/main" id="{4A9E747A-31BC-4E1D-80DF-6738621ADCB4}"/>
            </a:ext>
          </a:extLst>
        </xdr:cNvPr>
        <xdr:cNvSpPr txBox="1"/>
      </xdr:nvSpPr>
      <xdr:spPr>
        <a:xfrm>
          <a:off x="21075727" y="1014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43324</xdr:rowOff>
    </xdr:from>
    <xdr:ext cx="469744" cy="259045"/>
    <xdr:sp macro="" textlink="">
      <xdr:nvSpPr>
        <xdr:cNvPr id="611" name="n_2mainValue【学校施設】&#10;一人当たり面積">
          <a:extLst>
            <a:ext uri="{FF2B5EF4-FFF2-40B4-BE49-F238E27FC236}">
              <a16:creationId xmlns:a16="http://schemas.microsoft.com/office/drawing/2014/main" id="{F2C48347-595A-45D3-A46A-E79889889811}"/>
            </a:ext>
          </a:extLst>
        </xdr:cNvPr>
        <xdr:cNvSpPr txBox="1"/>
      </xdr:nvSpPr>
      <xdr:spPr>
        <a:xfrm>
          <a:off x="20199427" y="1015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109046</xdr:rowOff>
    </xdr:from>
    <xdr:ext cx="469744" cy="259045"/>
    <xdr:sp macro="" textlink="">
      <xdr:nvSpPr>
        <xdr:cNvPr id="612" name="n_3mainValue【学校施設】&#10;一人当たり面積">
          <a:extLst>
            <a:ext uri="{FF2B5EF4-FFF2-40B4-BE49-F238E27FC236}">
              <a16:creationId xmlns:a16="http://schemas.microsoft.com/office/drawing/2014/main" id="{A2F7739B-DAEB-403E-BE77-09D43E0CCE15}"/>
            </a:ext>
          </a:extLst>
        </xdr:cNvPr>
        <xdr:cNvSpPr txBox="1"/>
      </xdr:nvSpPr>
      <xdr:spPr>
        <a:xfrm>
          <a:off x="19310427" y="1005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613" name="n_4mainValue【学校施設】&#10;一人当たり面積">
          <a:extLst>
            <a:ext uri="{FF2B5EF4-FFF2-40B4-BE49-F238E27FC236}">
              <a16:creationId xmlns:a16="http://schemas.microsoft.com/office/drawing/2014/main" id="{DB809D31-57D5-455B-917A-AD5D3786C09B}"/>
            </a:ext>
          </a:extLst>
        </xdr:cNvPr>
        <xdr:cNvSpPr txBox="1"/>
      </xdr:nvSpPr>
      <xdr:spPr>
        <a:xfrm>
          <a:off x="18421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63BB94C2-C1C6-4F7F-843A-1E3D8380016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4F74553C-A010-4064-8BB1-2D54A6D574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7802254C-3923-44AB-B9A1-F7F0417766C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43DEC7D-FF92-4275-ABD3-C844520475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41C2526A-322B-4716-A86F-3712B0B2D85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9744ADCF-EED6-4357-8A6B-791BC38909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5335C78D-2CCF-4181-86F6-937C5EA5934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6EFD5D31-4693-4156-A11D-206BFA87E36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1D09019A-43EF-4FE0-9B57-D790E96FCC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688D4C3B-D4D4-49BE-9B7C-8F0D0145C5F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DEB30FAD-C911-4201-A633-EB4F477470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9ED3A40D-A7A8-450C-BB8B-07270CBAF28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CB4FC07C-31F2-40E7-A432-9A13863491E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6BDBAD66-DCC8-450C-AA4A-E52A46FECB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5D051214-D69B-4C53-98CE-EBCBEBE4A5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C6E02EEF-488A-4C71-9D20-09225704AD0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17E35F8F-7B99-4057-B6D9-088AE434DE5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FC4246DC-3C72-410F-A497-25F9DE0E79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6E507C1D-D172-4BE7-BD9E-E84A871911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4EC632EA-40D9-4AE9-8EF4-6A4C11DB84E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77F154DE-ACC7-44A5-9E5F-F21B6EBC817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16F8179B-0670-4F33-A0C7-624C7317FF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0863C180-091B-4E6B-9216-2DDA4E0606C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CE7ED411-0D01-4181-AE5B-C812A54A895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329D6630-C2BD-431A-8E5A-E22D596A846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DF0D6F93-90AF-4EF7-893C-9076825A24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44656A37-3846-46D6-BE87-450936E0DA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217A52AE-8715-44E2-9BF6-B5FA3CEBC716}"/>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74029D5F-5CA9-40A2-8D9D-36985947369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EFC40F3C-804F-401C-A3CF-2F35BCF6533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BF40F1A8-9158-4469-8DD3-A930B1BA1A5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AE19D5DE-5605-453C-94B5-6DA41774B4FB}"/>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3EA024C7-8840-4CC1-B3D5-1A52B4C639B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108AF1B2-B955-4072-9812-3D29C030D7B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7204C899-C9F1-470B-8645-0C33EAD5C9C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F0E24A39-AD96-46A1-A011-DB4BC36BFC1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0" name="テキスト ボックス 649">
          <a:extLst>
            <a:ext uri="{FF2B5EF4-FFF2-40B4-BE49-F238E27FC236}">
              <a16:creationId xmlns:a16="http://schemas.microsoft.com/office/drawing/2014/main" id="{0E209F45-A612-47A5-BB01-097A68E1A61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F9768BD0-35D2-4008-9FD1-F3FA636458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a:extLst>
            <a:ext uri="{FF2B5EF4-FFF2-40B4-BE49-F238E27FC236}">
              <a16:creationId xmlns:a16="http://schemas.microsoft.com/office/drawing/2014/main" id="{395B5BD7-1C21-4E09-ABE9-8DD5E32CC65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53" name="直線コネクタ 652">
          <a:extLst>
            <a:ext uri="{FF2B5EF4-FFF2-40B4-BE49-F238E27FC236}">
              <a16:creationId xmlns:a16="http://schemas.microsoft.com/office/drawing/2014/main" id="{203472A6-3D2C-4DB9-8B46-18AF4A6E31C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54" name="【公民館】&#10;有形固定資産減価償却率最小値テキスト">
          <a:extLst>
            <a:ext uri="{FF2B5EF4-FFF2-40B4-BE49-F238E27FC236}">
              <a16:creationId xmlns:a16="http://schemas.microsoft.com/office/drawing/2014/main" id="{2A605429-9A0B-4DC0-9A70-16E76F26674D}"/>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55" name="直線コネクタ 654">
          <a:extLst>
            <a:ext uri="{FF2B5EF4-FFF2-40B4-BE49-F238E27FC236}">
              <a16:creationId xmlns:a16="http://schemas.microsoft.com/office/drawing/2014/main" id="{C9B73A79-293A-4821-9CED-39991FA6E1C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56" name="【公民館】&#10;有形固定資産減価償却率最大値テキスト">
          <a:extLst>
            <a:ext uri="{FF2B5EF4-FFF2-40B4-BE49-F238E27FC236}">
              <a16:creationId xmlns:a16="http://schemas.microsoft.com/office/drawing/2014/main" id="{D90211D1-DFA6-47F4-B387-CBC4663B8BD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57" name="直線コネクタ 656">
          <a:extLst>
            <a:ext uri="{FF2B5EF4-FFF2-40B4-BE49-F238E27FC236}">
              <a16:creationId xmlns:a16="http://schemas.microsoft.com/office/drawing/2014/main" id="{7AC4FDB5-F073-4F7F-8F7B-27E3784D617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658" name="【公民館】&#10;有形固定資産減価償却率平均値テキスト">
          <a:extLst>
            <a:ext uri="{FF2B5EF4-FFF2-40B4-BE49-F238E27FC236}">
              <a16:creationId xmlns:a16="http://schemas.microsoft.com/office/drawing/2014/main" id="{7A50924E-2BE9-4FC5-A642-756DE1C3652A}"/>
            </a:ext>
          </a:extLst>
        </xdr:cNvPr>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659" name="フローチャート: 判断 658">
          <a:extLst>
            <a:ext uri="{FF2B5EF4-FFF2-40B4-BE49-F238E27FC236}">
              <a16:creationId xmlns:a16="http://schemas.microsoft.com/office/drawing/2014/main" id="{05328A41-4D21-49B6-81FE-C6B2484CE022}"/>
            </a:ext>
          </a:extLst>
        </xdr:cNvPr>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660" name="フローチャート: 判断 659">
          <a:extLst>
            <a:ext uri="{FF2B5EF4-FFF2-40B4-BE49-F238E27FC236}">
              <a16:creationId xmlns:a16="http://schemas.microsoft.com/office/drawing/2014/main" id="{2F0E8470-5780-49C7-859D-FD639AE61232}"/>
            </a:ext>
          </a:extLst>
        </xdr:cNvPr>
        <xdr:cNvSpPr/>
      </xdr:nvSpPr>
      <xdr:spPr>
        <a:xfrm>
          <a:off x="15430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661" name="フローチャート: 判断 660">
          <a:extLst>
            <a:ext uri="{FF2B5EF4-FFF2-40B4-BE49-F238E27FC236}">
              <a16:creationId xmlns:a16="http://schemas.microsoft.com/office/drawing/2014/main" id="{24487B6B-EEC8-4A4C-9AEF-7FE6CB37E856}"/>
            </a:ext>
          </a:extLst>
        </xdr:cNvPr>
        <xdr:cNvSpPr/>
      </xdr:nvSpPr>
      <xdr:spPr>
        <a:xfrm>
          <a:off x="14541500" y="1790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662" name="フローチャート: 判断 661">
          <a:extLst>
            <a:ext uri="{FF2B5EF4-FFF2-40B4-BE49-F238E27FC236}">
              <a16:creationId xmlns:a16="http://schemas.microsoft.com/office/drawing/2014/main" id="{D96F1104-3D09-4C47-B23C-EAC255070549}"/>
            </a:ext>
          </a:extLst>
        </xdr:cNvPr>
        <xdr:cNvSpPr/>
      </xdr:nvSpPr>
      <xdr:spPr>
        <a:xfrm>
          <a:off x="13652500" y="1788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663" name="フローチャート: 判断 662">
          <a:extLst>
            <a:ext uri="{FF2B5EF4-FFF2-40B4-BE49-F238E27FC236}">
              <a16:creationId xmlns:a16="http://schemas.microsoft.com/office/drawing/2014/main" id="{D95BD919-DA98-4BC6-9996-F416F4744516}"/>
            </a:ext>
          </a:extLst>
        </xdr:cNvPr>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6F494A0B-CE45-46D7-9ECD-B2AFE18341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9CD1C1C4-B736-4E2F-B468-1DB71B40B0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2C28284B-CE4F-4776-8CC1-0C04C26EC3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554AAF4C-3807-4861-8E2C-22CF50908D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F796639-AC43-44C1-97AD-50C8414AD69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151130</xdr:rowOff>
    </xdr:from>
    <xdr:to>
      <xdr:col>85</xdr:col>
      <xdr:colOff>177800</xdr:colOff>
      <xdr:row>106</xdr:row>
      <xdr:rowOff>81280</xdr:rowOff>
    </xdr:to>
    <xdr:sp macro="" textlink="">
      <xdr:nvSpPr>
        <xdr:cNvPr id="669" name="楕円 668">
          <a:extLst>
            <a:ext uri="{FF2B5EF4-FFF2-40B4-BE49-F238E27FC236}">
              <a16:creationId xmlns:a16="http://schemas.microsoft.com/office/drawing/2014/main" id="{2FB9665F-3136-43A4-BF52-B6931BE1F8A6}"/>
            </a:ext>
          </a:extLst>
        </xdr:cNvPr>
        <xdr:cNvSpPr/>
      </xdr:nvSpPr>
      <xdr:spPr>
        <a:xfrm>
          <a:off x="16268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129557</xdr:rowOff>
    </xdr:from>
    <xdr:ext cx="405111" cy="259045"/>
    <xdr:sp macro="" textlink="">
      <xdr:nvSpPr>
        <xdr:cNvPr id="670" name="【公民館】&#10;有形固定資産減価償却率該当値テキスト">
          <a:extLst>
            <a:ext uri="{FF2B5EF4-FFF2-40B4-BE49-F238E27FC236}">
              <a16:creationId xmlns:a16="http://schemas.microsoft.com/office/drawing/2014/main" id="{10935BE6-55C1-4586-9822-7E280ABFE163}"/>
            </a:ext>
          </a:extLst>
        </xdr:cNvPr>
        <xdr:cNvSpPr txBox="1"/>
      </xdr:nvSpPr>
      <xdr:spPr>
        <a:xfrm>
          <a:off x="16357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133350</xdr:rowOff>
    </xdr:from>
    <xdr:to>
      <xdr:col>81</xdr:col>
      <xdr:colOff>101600</xdr:colOff>
      <xdr:row>106</xdr:row>
      <xdr:rowOff>63500</xdr:rowOff>
    </xdr:to>
    <xdr:sp macro="" textlink="">
      <xdr:nvSpPr>
        <xdr:cNvPr id="671" name="楕円 670">
          <a:extLst>
            <a:ext uri="{FF2B5EF4-FFF2-40B4-BE49-F238E27FC236}">
              <a16:creationId xmlns:a16="http://schemas.microsoft.com/office/drawing/2014/main" id="{A6D07356-44EF-4352-A6AE-D66F9BBB1DE8}"/>
            </a:ext>
          </a:extLst>
        </xdr:cNvPr>
        <xdr:cNvSpPr/>
      </xdr:nvSpPr>
      <xdr:spPr>
        <a:xfrm>
          <a:off x="15430500" y="1813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12700</xdr:rowOff>
    </xdr:from>
    <xdr:to>
      <xdr:col>85</xdr:col>
      <xdr:colOff>127000</xdr:colOff>
      <xdr:row>106</xdr:row>
      <xdr:rowOff>30480</xdr:rowOff>
    </xdr:to>
    <xdr:cxnSp macro="">
      <xdr:nvCxnSpPr>
        <xdr:cNvPr id="672" name="直線コネクタ 671">
          <a:extLst>
            <a:ext uri="{FF2B5EF4-FFF2-40B4-BE49-F238E27FC236}">
              <a16:creationId xmlns:a16="http://schemas.microsoft.com/office/drawing/2014/main" id="{C187423E-08CE-4656-8117-34D380BE12AC}"/>
            </a:ext>
          </a:extLst>
        </xdr:cNvPr>
        <xdr:cNvCxnSpPr/>
      </xdr:nvCxnSpPr>
      <xdr:spPr>
        <a:xfrm>
          <a:off x="15481300" y="181864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109220</xdr:rowOff>
    </xdr:from>
    <xdr:to>
      <xdr:col>76</xdr:col>
      <xdr:colOff>165100</xdr:colOff>
      <xdr:row>106</xdr:row>
      <xdr:rowOff>39370</xdr:rowOff>
    </xdr:to>
    <xdr:sp macro="" textlink="">
      <xdr:nvSpPr>
        <xdr:cNvPr id="673" name="楕円 672">
          <a:extLst>
            <a:ext uri="{FF2B5EF4-FFF2-40B4-BE49-F238E27FC236}">
              <a16:creationId xmlns:a16="http://schemas.microsoft.com/office/drawing/2014/main" id="{CF52FCCA-ABE9-43C7-85FA-56FD7BD9E795}"/>
            </a:ext>
          </a:extLst>
        </xdr:cNvPr>
        <xdr:cNvSpPr/>
      </xdr:nvSpPr>
      <xdr:spPr>
        <a:xfrm>
          <a:off x="145415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160020</xdr:rowOff>
    </xdr:from>
    <xdr:to>
      <xdr:col>81</xdr:col>
      <xdr:colOff>50800</xdr:colOff>
      <xdr:row>106</xdr:row>
      <xdr:rowOff>12700</xdr:rowOff>
    </xdr:to>
    <xdr:cxnSp macro="">
      <xdr:nvCxnSpPr>
        <xdr:cNvPr id="674" name="直線コネクタ 673">
          <a:extLst>
            <a:ext uri="{FF2B5EF4-FFF2-40B4-BE49-F238E27FC236}">
              <a16:creationId xmlns:a16="http://schemas.microsoft.com/office/drawing/2014/main" id="{CBA0025A-A026-4DC1-9EC3-F7421119ADCF}"/>
            </a:ext>
          </a:extLst>
        </xdr:cNvPr>
        <xdr:cNvCxnSpPr/>
      </xdr:nvCxnSpPr>
      <xdr:spPr>
        <a:xfrm>
          <a:off x="14592300" y="181622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85089</xdr:rowOff>
    </xdr:from>
    <xdr:to>
      <xdr:col>72</xdr:col>
      <xdr:colOff>38100</xdr:colOff>
      <xdr:row>106</xdr:row>
      <xdr:rowOff>15239</xdr:rowOff>
    </xdr:to>
    <xdr:sp macro="" textlink="">
      <xdr:nvSpPr>
        <xdr:cNvPr id="675" name="楕円 674">
          <a:extLst>
            <a:ext uri="{FF2B5EF4-FFF2-40B4-BE49-F238E27FC236}">
              <a16:creationId xmlns:a16="http://schemas.microsoft.com/office/drawing/2014/main" id="{1778599F-225B-4908-A6E9-EDDC2885D175}"/>
            </a:ext>
          </a:extLst>
        </xdr:cNvPr>
        <xdr:cNvSpPr/>
      </xdr:nvSpPr>
      <xdr:spPr>
        <a:xfrm>
          <a:off x="13652500" y="180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135889</xdr:rowOff>
    </xdr:from>
    <xdr:to>
      <xdr:col>76</xdr:col>
      <xdr:colOff>114300</xdr:colOff>
      <xdr:row>105</xdr:row>
      <xdr:rowOff>160020</xdr:rowOff>
    </xdr:to>
    <xdr:cxnSp macro="">
      <xdr:nvCxnSpPr>
        <xdr:cNvPr id="676" name="直線コネクタ 675">
          <a:extLst>
            <a:ext uri="{FF2B5EF4-FFF2-40B4-BE49-F238E27FC236}">
              <a16:creationId xmlns:a16="http://schemas.microsoft.com/office/drawing/2014/main" id="{84964858-E894-4FC9-AF27-87DB33019A45}"/>
            </a:ext>
          </a:extLst>
        </xdr:cNvPr>
        <xdr:cNvCxnSpPr/>
      </xdr:nvCxnSpPr>
      <xdr:spPr>
        <a:xfrm>
          <a:off x="13703300" y="181381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59689</xdr:rowOff>
    </xdr:from>
    <xdr:to>
      <xdr:col>67</xdr:col>
      <xdr:colOff>101600</xdr:colOff>
      <xdr:row>105</xdr:row>
      <xdr:rowOff>161289</xdr:rowOff>
    </xdr:to>
    <xdr:sp macro="" textlink="">
      <xdr:nvSpPr>
        <xdr:cNvPr id="677" name="楕円 676">
          <a:extLst>
            <a:ext uri="{FF2B5EF4-FFF2-40B4-BE49-F238E27FC236}">
              <a16:creationId xmlns:a16="http://schemas.microsoft.com/office/drawing/2014/main" id="{6D1FF422-A506-4574-9474-B8A9D3A4EAB9}"/>
            </a:ext>
          </a:extLst>
        </xdr:cNvPr>
        <xdr:cNvSpPr/>
      </xdr:nvSpPr>
      <xdr:spPr>
        <a:xfrm>
          <a:off x="12763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110489</xdr:rowOff>
    </xdr:from>
    <xdr:to>
      <xdr:col>71</xdr:col>
      <xdr:colOff>177800</xdr:colOff>
      <xdr:row>105</xdr:row>
      <xdr:rowOff>135889</xdr:rowOff>
    </xdr:to>
    <xdr:cxnSp macro="">
      <xdr:nvCxnSpPr>
        <xdr:cNvPr id="678" name="直線コネクタ 677">
          <a:extLst>
            <a:ext uri="{FF2B5EF4-FFF2-40B4-BE49-F238E27FC236}">
              <a16:creationId xmlns:a16="http://schemas.microsoft.com/office/drawing/2014/main" id="{20E8A3FB-FDD9-48F9-9852-91E597037A56}"/>
            </a:ext>
          </a:extLst>
        </xdr:cNvPr>
        <xdr:cNvCxnSpPr/>
      </xdr:nvCxnSpPr>
      <xdr:spPr>
        <a:xfrm>
          <a:off x="12814300" y="181127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679" name="n_1aveValue【公民館】&#10;有形固定資産減価償却率">
          <a:extLst>
            <a:ext uri="{FF2B5EF4-FFF2-40B4-BE49-F238E27FC236}">
              <a16:creationId xmlns:a16="http://schemas.microsoft.com/office/drawing/2014/main" id="{562F670D-0C17-4C0C-AB92-20AF7BE5A12E}"/>
            </a:ext>
          </a:extLst>
        </xdr:cNvPr>
        <xdr:cNvSpPr txBox="1"/>
      </xdr:nvSpPr>
      <xdr:spPr>
        <a:xfrm>
          <a:off x="15266044" y="1769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680" name="n_2aveValue【公民館】&#10;有形固定資産減価償却率">
          <a:extLst>
            <a:ext uri="{FF2B5EF4-FFF2-40B4-BE49-F238E27FC236}">
              <a16:creationId xmlns:a16="http://schemas.microsoft.com/office/drawing/2014/main" id="{8B9FC555-C40F-4055-8601-A0C4EDC1C2BA}"/>
            </a:ext>
          </a:extLst>
        </xdr:cNvPr>
        <xdr:cNvSpPr txBox="1"/>
      </xdr:nvSpPr>
      <xdr:spPr>
        <a:xfrm>
          <a:off x="14389744" y="1768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681" name="n_3aveValue【公民館】&#10;有形固定資産減価償却率">
          <a:extLst>
            <a:ext uri="{FF2B5EF4-FFF2-40B4-BE49-F238E27FC236}">
              <a16:creationId xmlns:a16="http://schemas.microsoft.com/office/drawing/2014/main" id="{6B32200B-9B1D-4907-8F60-7AD63EECC381}"/>
            </a:ext>
          </a:extLst>
        </xdr:cNvPr>
        <xdr:cNvSpPr txBox="1"/>
      </xdr:nvSpPr>
      <xdr:spPr>
        <a:xfrm>
          <a:off x="13500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682" name="n_4aveValue【公民館】&#10;有形固定資産減価償却率">
          <a:extLst>
            <a:ext uri="{FF2B5EF4-FFF2-40B4-BE49-F238E27FC236}">
              <a16:creationId xmlns:a16="http://schemas.microsoft.com/office/drawing/2014/main" id="{1AD47C7B-7877-466F-8CBA-05EAC281988A}"/>
            </a:ext>
          </a:extLst>
        </xdr:cNvPr>
        <xdr:cNvSpPr txBox="1"/>
      </xdr:nvSpPr>
      <xdr:spPr>
        <a:xfrm>
          <a:off x="12611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54627</xdr:rowOff>
    </xdr:from>
    <xdr:ext cx="405111" cy="259045"/>
    <xdr:sp macro="" textlink="">
      <xdr:nvSpPr>
        <xdr:cNvPr id="683" name="n_1mainValue【公民館】&#10;有形固定資産減価償却率">
          <a:extLst>
            <a:ext uri="{FF2B5EF4-FFF2-40B4-BE49-F238E27FC236}">
              <a16:creationId xmlns:a16="http://schemas.microsoft.com/office/drawing/2014/main" id="{FE41394C-8DB3-489F-ABE1-E98D568A358D}"/>
            </a:ext>
          </a:extLst>
        </xdr:cNvPr>
        <xdr:cNvSpPr txBox="1"/>
      </xdr:nvSpPr>
      <xdr:spPr>
        <a:xfrm>
          <a:off x="15266044" y="182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30497</xdr:rowOff>
    </xdr:from>
    <xdr:ext cx="405111" cy="259045"/>
    <xdr:sp macro="" textlink="">
      <xdr:nvSpPr>
        <xdr:cNvPr id="684" name="n_2mainValue【公民館】&#10;有形固定資産減価償却率">
          <a:extLst>
            <a:ext uri="{FF2B5EF4-FFF2-40B4-BE49-F238E27FC236}">
              <a16:creationId xmlns:a16="http://schemas.microsoft.com/office/drawing/2014/main" id="{B88DE491-A986-490F-9C1A-18475E54AB09}"/>
            </a:ext>
          </a:extLst>
        </xdr:cNvPr>
        <xdr:cNvSpPr txBox="1"/>
      </xdr:nvSpPr>
      <xdr:spPr>
        <a:xfrm>
          <a:off x="14389744"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6366</xdr:rowOff>
    </xdr:from>
    <xdr:ext cx="405111" cy="259045"/>
    <xdr:sp macro="" textlink="">
      <xdr:nvSpPr>
        <xdr:cNvPr id="685" name="n_3mainValue【公民館】&#10;有形固定資産減価償却率">
          <a:extLst>
            <a:ext uri="{FF2B5EF4-FFF2-40B4-BE49-F238E27FC236}">
              <a16:creationId xmlns:a16="http://schemas.microsoft.com/office/drawing/2014/main" id="{B498EEEA-6AE1-46FD-9F32-38ACCFA0294D}"/>
            </a:ext>
          </a:extLst>
        </xdr:cNvPr>
        <xdr:cNvSpPr txBox="1"/>
      </xdr:nvSpPr>
      <xdr:spPr>
        <a:xfrm>
          <a:off x="13500744" y="18180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152416</xdr:rowOff>
    </xdr:from>
    <xdr:ext cx="405111" cy="259045"/>
    <xdr:sp macro="" textlink="">
      <xdr:nvSpPr>
        <xdr:cNvPr id="686" name="n_4mainValue【公民館】&#10;有形固定資産減価償却率">
          <a:extLst>
            <a:ext uri="{FF2B5EF4-FFF2-40B4-BE49-F238E27FC236}">
              <a16:creationId xmlns:a16="http://schemas.microsoft.com/office/drawing/2014/main" id="{310F0237-3270-4854-9BE8-0F4C569ACBBF}"/>
            </a:ext>
          </a:extLst>
        </xdr:cNvPr>
        <xdr:cNvSpPr txBox="1"/>
      </xdr:nvSpPr>
      <xdr:spPr>
        <a:xfrm>
          <a:off x="12611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a:extLst>
            <a:ext uri="{FF2B5EF4-FFF2-40B4-BE49-F238E27FC236}">
              <a16:creationId xmlns:a16="http://schemas.microsoft.com/office/drawing/2014/main" id="{C1C99CBF-6B45-4B54-9237-C683943438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a:extLst>
            <a:ext uri="{FF2B5EF4-FFF2-40B4-BE49-F238E27FC236}">
              <a16:creationId xmlns:a16="http://schemas.microsoft.com/office/drawing/2014/main" id="{265F8778-4249-41CA-A4CD-D504E64486B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a:extLst>
            <a:ext uri="{FF2B5EF4-FFF2-40B4-BE49-F238E27FC236}">
              <a16:creationId xmlns:a16="http://schemas.microsoft.com/office/drawing/2014/main" id="{656643D8-8ADC-4E27-A83F-4B7592AD2A6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a:extLst>
            <a:ext uri="{FF2B5EF4-FFF2-40B4-BE49-F238E27FC236}">
              <a16:creationId xmlns:a16="http://schemas.microsoft.com/office/drawing/2014/main" id="{968DC3E9-7F28-4A34-8695-5D9D9D5C850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a:extLst>
            <a:ext uri="{FF2B5EF4-FFF2-40B4-BE49-F238E27FC236}">
              <a16:creationId xmlns:a16="http://schemas.microsoft.com/office/drawing/2014/main" id="{CB7917B9-B7E9-41D4-9EA8-A6AC094FCD2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a:extLst>
            <a:ext uri="{FF2B5EF4-FFF2-40B4-BE49-F238E27FC236}">
              <a16:creationId xmlns:a16="http://schemas.microsoft.com/office/drawing/2014/main" id="{5E2DB6F4-8692-4383-911E-066504A3161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a:extLst>
            <a:ext uri="{FF2B5EF4-FFF2-40B4-BE49-F238E27FC236}">
              <a16:creationId xmlns:a16="http://schemas.microsoft.com/office/drawing/2014/main" id="{56D7BAEB-8530-41F4-B3F8-926B5BE78FA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a:extLst>
            <a:ext uri="{FF2B5EF4-FFF2-40B4-BE49-F238E27FC236}">
              <a16:creationId xmlns:a16="http://schemas.microsoft.com/office/drawing/2014/main" id="{53A68B4A-B5F8-4042-82EC-139D6EA440E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a:extLst>
            <a:ext uri="{FF2B5EF4-FFF2-40B4-BE49-F238E27FC236}">
              <a16:creationId xmlns:a16="http://schemas.microsoft.com/office/drawing/2014/main" id="{2509E1CA-907B-4050-9CE8-265503DEA0D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a:extLst>
            <a:ext uri="{FF2B5EF4-FFF2-40B4-BE49-F238E27FC236}">
              <a16:creationId xmlns:a16="http://schemas.microsoft.com/office/drawing/2014/main" id="{D97B2713-3CA6-468E-962E-7725C19398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7" name="直線コネクタ 696">
          <a:extLst>
            <a:ext uri="{FF2B5EF4-FFF2-40B4-BE49-F238E27FC236}">
              <a16:creationId xmlns:a16="http://schemas.microsoft.com/office/drawing/2014/main" id="{C5851396-DCF4-454F-B502-6C05EC07BB3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8" name="テキスト ボックス 697">
          <a:extLst>
            <a:ext uri="{FF2B5EF4-FFF2-40B4-BE49-F238E27FC236}">
              <a16:creationId xmlns:a16="http://schemas.microsoft.com/office/drawing/2014/main" id="{FD43B4AB-F310-41F2-B45B-D6B56BAF785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9" name="直線コネクタ 698">
          <a:extLst>
            <a:ext uri="{FF2B5EF4-FFF2-40B4-BE49-F238E27FC236}">
              <a16:creationId xmlns:a16="http://schemas.microsoft.com/office/drawing/2014/main" id="{82B72CF1-FC65-412A-A079-92E3E1F979E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0" name="テキスト ボックス 699">
          <a:extLst>
            <a:ext uri="{FF2B5EF4-FFF2-40B4-BE49-F238E27FC236}">
              <a16:creationId xmlns:a16="http://schemas.microsoft.com/office/drawing/2014/main" id="{CE56CA94-6961-4E20-80AA-BBD0A3D189BB}"/>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1" name="直線コネクタ 700">
          <a:extLst>
            <a:ext uri="{FF2B5EF4-FFF2-40B4-BE49-F238E27FC236}">
              <a16:creationId xmlns:a16="http://schemas.microsoft.com/office/drawing/2014/main" id="{261122EC-11E5-432F-BBE6-286B3B87F6B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2" name="テキスト ボックス 701">
          <a:extLst>
            <a:ext uri="{FF2B5EF4-FFF2-40B4-BE49-F238E27FC236}">
              <a16:creationId xmlns:a16="http://schemas.microsoft.com/office/drawing/2014/main" id="{1744AC2F-3179-4A40-8B4E-6B2032B1F2D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3" name="直線コネクタ 702">
          <a:extLst>
            <a:ext uri="{FF2B5EF4-FFF2-40B4-BE49-F238E27FC236}">
              <a16:creationId xmlns:a16="http://schemas.microsoft.com/office/drawing/2014/main" id="{E8312804-6BD0-4733-A9E5-3518A719363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4" name="テキスト ボックス 703">
          <a:extLst>
            <a:ext uri="{FF2B5EF4-FFF2-40B4-BE49-F238E27FC236}">
              <a16:creationId xmlns:a16="http://schemas.microsoft.com/office/drawing/2014/main" id="{E79289B0-C514-4842-ADFA-26763372EEC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5" name="直線コネクタ 704">
          <a:extLst>
            <a:ext uri="{FF2B5EF4-FFF2-40B4-BE49-F238E27FC236}">
              <a16:creationId xmlns:a16="http://schemas.microsoft.com/office/drawing/2014/main" id="{B792EEC3-883B-4CBE-A5B4-7488447FE1C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6" name="テキスト ボックス 705">
          <a:extLst>
            <a:ext uri="{FF2B5EF4-FFF2-40B4-BE49-F238E27FC236}">
              <a16:creationId xmlns:a16="http://schemas.microsoft.com/office/drawing/2014/main" id="{752F97AA-3F0A-42CA-A372-4B0282E587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7" name="【公民館】&#10;一人当たり面積グラフ枠">
          <a:extLst>
            <a:ext uri="{FF2B5EF4-FFF2-40B4-BE49-F238E27FC236}">
              <a16:creationId xmlns:a16="http://schemas.microsoft.com/office/drawing/2014/main" id="{45C88894-5EA2-4622-859A-FA0F442AC6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708" name="直線コネクタ 707">
          <a:extLst>
            <a:ext uri="{FF2B5EF4-FFF2-40B4-BE49-F238E27FC236}">
              <a16:creationId xmlns:a16="http://schemas.microsoft.com/office/drawing/2014/main" id="{44678F4E-7086-45ED-9420-80494692467C}"/>
            </a:ext>
          </a:extLst>
        </xdr:cNvPr>
        <xdr:cNvCxnSpPr/>
      </xdr:nvCxnSpPr>
      <xdr:spPr>
        <a:xfrm flipV="1">
          <a:off x="22160864" y="17346930"/>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09" name="【公民館】&#10;一人当たり面積最小値テキスト">
          <a:extLst>
            <a:ext uri="{FF2B5EF4-FFF2-40B4-BE49-F238E27FC236}">
              <a16:creationId xmlns:a16="http://schemas.microsoft.com/office/drawing/2014/main" id="{B2D33D19-3150-4C41-B55A-1D474B2CC317}"/>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0" name="直線コネクタ 709">
          <a:extLst>
            <a:ext uri="{FF2B5EF4-FFF2-40B4-BE49-F238E27FC236}">
              <a16:creationId xmlns:a16="http://schemas.microsoft.com/office/drawing/2014/main" id="{1F2F074C-77DD-4B42-8946-E679E045FB64}"/>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1" name="【公民館】&#10;一人当たり面積最大値テキスト">
          <a:extLst>
            <a:ext uri="{FF2B5EF4-FFF2-40B4-BE49-F238E27FC236}">
              <a16:creationId xmlns:a16="http://schemas.microsoft.com/office/drawing/2014/main" id="{FF1246D1-36DE-4E05-9BA6-094021F29C1C}"/>
            </a:ext>
          </a:extLst>
        </xdr:cNvPr>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2" name="直線コネクタ 711">
          <a:extLst>
            <a:ext uri="{FF2B5EF4-FFF2-40B4-BE49-F238E27FC236}">
              <a16:creationId xmlns:a16="http://schemas.microsoft.com/office/drawing/2014/main" id="{A914972F-1521-4413-91D1-09F3B09D4DEC}"/>
            </a:ext>
          </a:extLst>
        </xdr:cNvPr>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713" name="【公民館】&#10;一人当たり面積平均値テキスト">
          <a:extLst>
            <a:ext uri="{FF2B5EF4-FFF2-40B4-BE49-F238E27FC236}">
              <a16:creationId xmlns:a16="http://schemas.microsoft.com/office/drawing/2014/main" id="{81FD7BC2-8CAB-4A4C-8C49-F5860CC4518E}"/>
            </a:ext>
          </a:extLst>
        </xdr:cNvPr>
        <xdr:cNvSpPr txBox="1"/>
      </xdr:nvSpPr>
      <xdr:spPr>
        <a:xfrm>
          <a:off x="22199600" y="1800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714" name="フローチャート: 判断 713">
          <a:extLst>
            <a:ext uri="{FF2B5EF4-FFF2-40B4-BE49-F238E27FC236}">
              <a16:creationId xmlns:a16="http://schemas.microsoft.com/office/drawing/2014/main" id="{398CF73F-286B-4FD6-A134-7BFF1026C8F3}"/>
            </a:ext>
          </a:extLst>
        </xdr:cNvPr>
        <xdr:cNvSpPr/>
      </xdr:nvSpPr>
      <xdr:spPr>
        <a:xfrm>
          <a:off x="22110700" y="1815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715" name="フローチャート: 判断 714">
          <a:extLst>
            <a:ext uri="{FF2B5EF4-FFF2-40B4-BE49-F238E27FC236}">
              <a16:creationId xmlns:a16="http://schemas.microsoft.com/office/drawing/2014/main" id="{DEE15654-DFDF-40C7-BB55-A5A8BAD06F8C}"/>
            </a:ext>
          </a:extLst>
        </xdr:cNvPr>
        <xdr:cNvSpPr/>
      </xdr:nvSpPr>
      <xdr:spPr>
        <a:xfrm>
          <a:off x="21272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716" name="フローチャート: 判断 715">
          <a:extLst>
            <a:ext uri="{FF2B5EF4-FFF2-40B4-BE49-F238E27FC236}">
              <a16:creationId xmlns:a16="http://schemas.microsoft.com/office/drawing/2014/main" id="{B610AF0D-D995-4C64-86DE-539D66C9DDA5}"/>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717" name="フローチャート: 判断 716">
          <a:extLst>
            <a:ext uri="{FF2B5EF4-FFF2-40B4-BE49-F238E27FC236}">
              <a16:creationId xmlns:a16="http://schemas.microsoft.com/office/drawing/2014/main" id="{5512B680-8F0F-4E6A-BC5B-704DB7C37636}"/>
            </a:ext>
          </a:extLst>
        </xdr:cNvPr>
        <xdr:cNvSpPr/>
      </xdr:nvSpPr>
      <xdr:spPr>
        <a:xfrm>
          <a:off x="19494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18" name="フローチャート: 判断 717">
          <a:extLst>
            <a:ext uri="{FF2B5EF4-FFF2-40B4-BE49-F238E27FC236}">
              <a16:creationId xmlns:a16="http://schemas.microsoft.com/office/drawing/2014/main" id="{E4C4CA30-9013-4B0E-AA47-A8685EF69B73}"/>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D10817E8-607D-4B32-AC80-37409C88DCC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8F06EB1D-DB99-4279-994B-2878F71B8E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E0A834FA-D246-4053-B82F-952B8817042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8D9D77A1-E93A-49AE-A863-BDA966DF500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3FA2D1ED-A34E-48A4-93D7-9A479FFBB3D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123698</xdr:rowOff>
    </xdr:from>
    <xdr:to>
      <xdr:col>116</xdr:col>
      <xdr:colOff>114300</xdr:colOff>
      <xdr:row>108</xdr:row>
      <xdr:rowOff>53848</xdr:rowOff>
    </xdr:to>
    <xdr:sp macro="" textlink="">
      <xdr:nvSpPr>
        <xdr:cNvPr id="724" name="楕円 723">
          <a:extLst>
            <a:ext uri="{FF2B5EF4-FFF2-40B4-BE49-F238E27FC236}">
              <a16:creationId xmlns:a16="http://schemas.microsoft.com/office/drawing/2014/main" id="{F1B21E92-1A73-4FC1-85B2-28E69F7D1723}"/>
            </a:ext>
          </a:extLst>
        </xdr:cNvPr>
        <xdr:cNvSpPr/>
      </xdr:nvSpPr>
      <xdr:spPr>
        <a:xfrm>
          <a:off x="221107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38625</xdr:rowOff>
    </xdr:from>
    <xdr:ext cx="469744" cy="259045"/>
    <xdr:sp macro="" textlink="">
      <xdr:nvSpPr>
        <xdr:cNvPr id="725" name="【公民館】&#10;一人当たり面積該当値テキスト">
          <a:extLst>
            <a:ext uri="{FF2B5EF4-FFF2-40B4-BE49-F238E27FC236}">
              <a16:creationId xmlns:a16="http://schemas.microsoft.com/office/drawing/2014/main" id="{B68FBEED-C0AB-46B3-AA72-50519EAD5E3F}"/>
            </a:ext>
          </a:extLst>
        </xdr:cNvPr>
        <xdr:cNvSpPr txBox="1"/>
      </xdr:nvSpPr>
      <xdr:spPr>
        <a:xfrm>
          <a:off x="22199600" y="1838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123698</xdr:rowOff>
    </xdr:from>
    <xdr:to>
      <xdr:col>112</xdr:col>
      <xdr:colOff>38100</xdr:colOff>
      <xdr:row>108</xdr:row>
      <xdr:rowOff>53848</xdr:rowOff>
    </xdr:to>
    <xdr:sp macro="" textlink="">
      <xdr:nvSpPr>
        <xdr:cNvPr id="726" name="楕円 725">
          <a:extLst>
            <a:ext uri="{FF2B5EF4-FFF2-40B4-BE49-F238E27FC236}">
              <a16:creationId xmlns:a16="http://schemas.microsoft.com/office/drawing/2014/main" id="{F5EBD04E-36C6-4F8F-8AAF-AC3E064C2FDA}"/>
            </a:ext>
          </a:extLst>
        </xdr:cNvPr>
        <xdr:cNvSpPr/>
      </xdr:nvSpPr>
      <xdr:spPr>
        <a:xfrm>
          <a:off x="21272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xdr:rowOff>
    </xdr:from>
    <xdr:to>
      <xdr:col>116</xdr:col>
      <xdr:colOff>63500</xdr:colOff>
      <xdr:row>108</xdr:row>
      <xdr:rowOff>3048</xdr:rowOff>
    </xdr:to>
    <xdr:cxnSp macro="">
      <xdr:nvCxnSpPr>
        <xdr:cNvPr id="727" name="直線コネクタ 726">
          <a:extLst>
            <a:ext uri="{FF2B5EF4-FFF2-40B4-BE49-F238E27FC236}">
              <a16:creationId xmlns:a16="http://schemas.microsoft.com/office/drawing/2014/main" id="{97A46F9C-6201-457D-BC3A-CD7E35B7F419}"/>
            </a:ext>
          </a:extLst>
        </xdr:cNvPr>
        <xdr:cNvCxnSpPr/>
      </xdr:nvCxnSpPr>
      <xdr:spPr>
        <a:xfrm>
          <a:off x="21323300" y="185196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123698</xdr:rowOff>
    </xdr:from>
    <xdr:to>
      <xdr:col>107</xdr:col>
      <xdr:colOff>101600</xdr:colOff>
      <xdr:row>108</xdr:row>
      <xdr:rowOff>53848</xdr:rowOff>
    </xdr:to>
    <xdr:sp macro="" textlink="">
      <xdr:nvSpPr>
        <xdr:cNvPr id="728" name="楕円 727">
          <a:extLst>
            <a:ext uri="{FF2B5EF4-FFF2-40B4-BE49-F238E27FC236}">
              <a16:creationId xmlns:a16="http://schemas.microsoft.com/office/drawing/2014/main" id="{E8A074C1-277B-4C95-BD3C-E71FEC4EB023}"/>
            </a:ext>
          </a:extLst>
        </xdr:cNvPr>
        <xdr:cNvSpPr/>
      </xdr:nvSpPr>
      <xdr:spPr>
        <a:xfrm>
          <a:off x="20383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xdr:rowOff>
    </xdr:from>
    <xdr:to>
      <xdr:col>111</xdr:col>
      <xdr:colOff>177800</xdr:colOff>
      <xdr:row>108</xdr:row>
      <xdr:rowOff>3048</xdr:rowOff>
    </xdr:to>
    <xdr:cxnSp macro="">
      <xdr:nvCxnSpPr>
        <xdr:cNvPr id="729" name="直線コネクタ 728">
          <a:extLst>
            <a:ext uri="{FF2B5EF4-FFF2-40B4-BE49-F238E27FC236}">
              <a16:creationId xmlns:a16="http://schemas.microsoft.com/office/drawing/2014/main" id="{0540A01E-6E0E-4B12-815E-42B601F6A2A9}"/>
            </a:ext>
          </a:extLst>
        </xdr:cNvPr>
        <xdr:cNvCxnSpPr/>
      </xdr:nvCxnSpPr>
      <xdr:spPr>
        <a:xfrm>
          <a:off x="20434300" y="1851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123698</xdr:rowOff>
    </xdr:from>
    <xdr:to>
      <xdr:col>102</xdr:col>
      <xdr:colOff>165100</xdr:colOff>
      <xdr:row>108</xdr:row>
      <xdr:rowOff>53848</xdr:rowOff>
    </xdr:to>
    <xdr:sp macro="" textlink="">
      <xdr:nvSpPr>
        <xdr:cNvPr id="730" name="楕円 729">
          <a:extLst>
            <a:ext uri="{FF2B5EF4-FFF2-40B4-BE49-F238E27FC236}">
              <a16:creationId xmlns:a16="http://schemas.microsoft.com/office/drawing/2014/main" id="{ECB1EDB4-2E6C-45A6-AB49-2DA9A445A78B}"/>
            </a:ext>
          </a:extLst>
        </xdr:cNvPr>
        <xdr:cNvSpPr/>
      </xdr:nvSpPr>
      <xdr:spPr>
        <a:xfrm>
          <a:off x="19494500" y="184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xdr:rowOff>
    </xdr:from>
    <xdr:to>
      <xdr:col>107</xdr:col>
      <xdr:colOff>50800</xdr:colOff>
      <xdr:row>108</xdr:row>
      <xdr:rowOff>3048</xdr:rowOff>
    </xdr:to>
    <xdr:cxnSp macro="">
      <xdr:nvCxnSpPr>
        <xdr:cNvPr id="731" name="直線コネクタ 730">
          <a:extLst>
            <a:ext uri="{FF2B5EF4-FFF2-40B4-BE49-F238E27FC236}">
              <a16:creationId xmlns:a16="http://schemas.microsoft.com/office/drawing/2014/main" id="{DD7F7DE3-94A1-4A41-8A02-B0A6FB9181CA}"/>
            </a:ext>
          </a:extLst>
        </xdr:cNvPr>
        <xdr:cNvCxnSpPr/>
      </xdr:nvCxnSpPr>
      <xdr:spPr>
        <a:xfrm>
          <a:off x="19545300" y="1851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125985</xdr:rowOff>
    </xdr:from>
    <xdr:to>
      <xdr:col>98</xdr:col>
      <xdr:colOff>38100</xdr:colOff>
      <xdr:row>108</xdr:row>
      <xdr:rowOff>56135</xdr:rowOff>
    </xdr:to>
    <xdr:sp macro="" textlink="">
      <xdr:nvSpPr>
        <xdr:cNvPr id="732" name="楕円 731">
          <a:extLst>
            <a:ext uri="{FF2B5EF4-FFF2-40B4-BE49-F238E27FC236}">
              <a16:creationId xmlns:a16="http://schemas.microsoft.com/office/drawing/2014/main" id="{B92B67AE-2694-4136-A7EA-F5D5577B113C}"/>
            </a:ext>
          </a:extLst>
        </xdr:cNvPr>
        <xdr:cNvSpPr/>
      </xdr:nvSpPr>
      <xdr:spPr>
        <a:xfrm>
          <a:off x="18605500" y="1847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xdr:rowOff>
    </xdr:from>
    <xdr:to>
      <xdr:col>102</xdr:col>
      <xdr:colOff>114300</xdr:colOff>
      <xdr:row>108</xdr:row>
      <xdr:rowOff>5335</xdr:rowOff>
    </xdr:to>
    <xdr:cxnSp macro="">
      <xdr:nvCxnSpPr>
        <xdr:cNvPr id="733" name="直線コネクタ 732">
          <a:extLst>
            <a:ext uri="{FF2B5EF4-FFF2-40B4-BE49-F238E27FC236}">
              <a16:creationId xmlns:a16="http://schemas.microsoft.com/office/drawing/2014/main" id="{371316B6-19DF-455B-9C4F-2408DD801E0A}"/>
            </a:ext>
          </a:extLst>
        </xdr:cNvPr>
        <xdr:cNvCxnSpPr/>
      </xdr:nvCxnSpPr>
      <xdr:spPr>
        <a:xfrm flipV="1">
          <a:off x="18656300" y="1851964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734" name="n_1aveValue【公民館】&#10;一人当たり面積">
          <a:extLst>
            <a:ext uri="{FF2B5EF4-FFF2-40B4-BE49-F238E27FC236}">
              <a16:creationId xmlns:a16="http://schemas.microsoft.com/office/drawing/2014/main" id="{061BF023-5369-4B90-BCC5-1DC30544BE49}"/>
            </a:ext>
          </a:extLst>
        </xdr:cNvPr>
        <xdr:cNvSpPr txBox="1"/>
      </xdr:nvSpPr>
      <xdr:spPr>
        <a:xfrm>
          <a:off x="210757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735" name="n_2aveValue【公民館】&#10;一人当たり面積">
          <a:extLst>
            <a:ext uri="{FF2B5EF4-FFF2-40B4-BE49-F238E27FC236}">
              <a16:creationId xmlns:a16="http://schemas.microsoft.com/office/drawing/2014/main" id="{46B0C646-5935-4274-93D8-3FA738C398C5}"/>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736" name="n_3aveValue【公民館】&#10;一人当たり面積">
          <a:extLst>
            <a:ext uri="{FF2B5EF4-FFF2-40B4-BE49-F238E27FC236}">
              <a16:creationId xmlns:a16="http://schemas.microsoft.com/office/drawing/2014/main" id="{FD0C99C4-7E83-46FB-A629-C8A1D119B1D2}"/>
            </a:ext>
          </a:extLst>
        </xdr:cNvPr>
        <xdr:cNvSpPr txBox="1"/>
      </xdr:nvSpPr>
      <xdr:spPr>
        <a:xfrm>
          <a:off x="19310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37" name="n_4aveValue【公民館】&#10;一人当たり面積">
          <a:extLst>
            <a:ext uri="{FF2B5EF4-FFF2-40B4-BE49-F238E27FC236}">
              <a16:creationId xmlns:a16="http://schemas.microsoft.com/office/drawing/2014/main" id="{8EE223C3-2282-4D16-A223-74874133F109}"/>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44975</xdr:rowOff>
    </xdr:from>
    <xdr:ext cx="469744" cy="259045"/>
    <xdr:sp macro="" textlink="">
      <xdr:nvSpPr>
        <xdr:cNvPr id="738" name="n_1mainValue【公民館】&#10;一人当たり面積">
          <a:extLst>
            <a:ext uri="{FF2B5EF4-FFF2-40B4-BE49-F238E27FC236}">
              <a16:creationId xmlns:a16="http://schemas.microsoft.com/office/drawing/2014/main" id="{902158D4-42A5-473A-A0CD-0B23D68BB391}"/>
            </a:ext>
          </a:extLst>
        </xdr:cNvPr>
        <xdr:cNvSpPr txBox="1"/>
      </xdr:nvSpPr>
      <xdr:spPr>
        <a:xfrm>
          <a:off x="210757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44975</xdr:rowOff>
    </xdr:from>
    <xdr:ext cx="469744" cy="259045"/>
    <xdr:sp macro="" textlink="">
      <xdr:nvSpPr>
        <xdr:cNvPr id="739" name="n_2mainValue【公民館】&#10;一人当たり面積">
          <a:extLst>
            <a:ext uri="{FF2B5EF4-FFF2-40B4-BE49-F238E27FC236}">
              <a16:creationId xmlns:a16="http://schemas.microsoft.com/office/drawing/2014/main" id="{F64EEF82-6152-433D-8398-EC0B8A18F802}"/>
            </a:ext>
          </a:extLst>
        </xdr:cNvPr>
        <xdr:cNvSpPr txBox="1"/>
      </xdr:nvSpPr>
      <xdr:spPr>
        <a:xfrm>
          <a:off x="20199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44975</xdr:rowOff>
    </xdr:from>
    <xdr:ext cx="469744" cy="259045"/>
    <xdr:sp macro="" textlink="">
      <xdr:nvSpPr>
        <xdr:cNvPr id="740" name="n_3mainValue【公民館】&#10;一人当たり面積">
          <a:extLst>
            <a:ext uri="{FF2B5EF4-FFF2-40B4-BE49-F238E27FC236}">
              <a16:creationId xmlns:a16="http://schemas.microsoft.com/office/drawing/2014/main" id="{928406A9-9EA1-4278-98F0-78F0319DE551}"/>
            </a:ext>
          </a:extLst>
        </xdr:cNvPr>
        <xdr:cNvSpPr txBox="1"/>
      </xdr:nvSpPr>
      <xdr:spPr>
        <a:xfrm>
          <a:off x="19310427" y="1856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47262</xdr:rowOff>
    </xdr:from>
    <xdr:ext cx="469744" cy="259045"/>
    <xdr:sp macro="" textlink="">
      <xdr:nvSpPr>
        <xdr:cNvPr id="741" name="n_4mainValue【公民館】&#10;一人当たり面積">
          <a:extLst>
            <a:ext uri="{FF2B5EF4-FFF2-40B4-BE49-F238E27FC236}">
              <a16:creationId xmlns:a16="http://schemas.microsoft.com/office/drawing/2014/main" id="{7ACF9D45-A436-45FD-BFF5-8AFB300DF837}"/>
            </a:ext>
          </a:extLst>
        </xdr:cNvPr>
        <xdr:cNvSpPr txBox="1"/>
      </xdr:nvSpPr>
      <xdr:spPr>
        <a:xfrm>
          <a:off x="18421427" y="185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a:extLst>
            <a:ext uri="{FF2B5EF4-FFF2-40B4-BE49-F238E27FC236}">
              <a16:creationId xmlns:a16="http://schemas.microsoft.com/office/drawing/2014/main" id="{FC4AF984-519E-42BF-9789-3486473B148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a:extLst>
            <a:ext uri="{FF2B5EF4-FFF2-40B4-BE49-F238E27FC236}">
              <a16:creationId xmlns:a16="http://schemas.microsoft.com/office/drawing/2014/main" id="{419C6405-AB2E-4257-905B-B292C7D7776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a:extLst>
            <a:ext uri="{FF2B5EF4-FFF2-40B4-BE49-F238E27FC236}">
              <a16:creationId xmlns:a16="http://schemas.microsoft.com/office/drawing/2014/main" id="{A8599282-B6F9-4943-9497-5BD0DC4287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おいては、「道路」「橋りょう・トンネル」「学校施設」「公民館」などの公共施設において老朽化が進行している。特に「道路」は、有形固定資産減価償却率が年々大きく増加しており、老朽化の進行が顕著である。</a:t>
          </a:r>
        </a:p>
        <a:p>
          <a:r>
            <a:rPr kumimoji="1" lang="ja-JP" altLang="en-US" sz="1300">
              <a:latin typeface="ＭＳ Ｐゴシック" panose="020B0600070205080204" pitchFamily="50" charset="-128"/>
              <a:ea typeface="ＭＳ Ｐゴシック" panose="020B0600070205080204" pitchFamily="50" charset="-128"/>
            </a:rPr>
            <a:t>また、人口比較では「橋りょう・トンネル」の一人当たり有形固定資産額が類似団体平均の約</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倍と高く、県内の町の中でも３位となる</a:t>
          </a:r>
          <a:r>
            <a:rPr kumimoji="1" lang="en-US" altLang="ja-JP" sz="1300">
              <a:latin typeface="ＭＳ Ｐゴシック" panose="020B0600070205080204" pitchFamily="50" charset="-128"/>
              <a:ea typeface="ＭＳ Ｐゴシック" panose="020B0600070205080204" pitchFamily="50" charset="-128"/>
            </a:rPr>
            <a:t>260</a:t>
          </a:r>
          <a:r>
            <a:rPr kumimoji="1" lang="ja-JP" altLang="en-US" sz="1300">
              <a:latin typeface="ＭＳ Ｐゴシック" panose="020B0600070205080204" pitchFamily="50" charset="-128"/>
              <a:ea typeface="ＭＳ Ｐゴシック" panose="020B0600070205080204" pitchFamily="50" charset="-128"/>
            </a:rPr>
            <a:t>を超える橋りょうが存在することから、住民一人あたりの負担が大きくなっている状況である。</a:t>
          </a:r>
        </a:p>
        <a:p>
          <a:r>
            <a:rPr kumimoji="1" lang="ja-JP" altLang="en-US" sz="1300">
              <a:latin typeface="ＭＳ Ｐゴシック" panose="020B0600070205080204" pitchFamily="50" charset="-128"/>
              <a:ea typeface="ＭＳ Ｐゴシック" panose="020B0600070205080204" pitchFamily="50" charset="-128"/>
            </a:rPr>
            <a:t>橋りょうや舗装の劣化は、安全性に影響を及ぼす可能性があるため、適切な維持管理が不可欠である。修繕や更新には多額の費用が見込まれることから、引き続き定期的な点検を実施し、利用状況や緊急性を踏まえた計画的な修繕を行うことで、トータルコストの縮減を図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F7B3684-013D-42CA-B365-D5678D1931E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1116A0C-3CD2-4046-8463-F3C63094931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D07876-B3EB-4A1D-B9FC-7F9C17673C6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0101357-C63E-4100-A13E-7180656E309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D0F2F12-0F79-4941-8EE1-888ED8DB58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A50989-63AD-4627-9B22-400D6BA7D97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512E152-E4A6-4366-AF89-B8C2DF0137F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8F18C15-F858-497D-9BC0-E9C8EB83478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01B75B-99F2-4559-B2EE-0E430A5B4C1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AC2AB17-5C33-491C-9C1E-FDAD6DC7181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24,011
23,542
372.34
15,625,002
14,273,314
1,203,428
8,020,942
10,623,202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9C8909-C177-4DA3-B13D-51A90CF206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2DC3C4-2E50-49A3-A514-3AC3898B7F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531F02B-4DC7-4869-B3FA-A629A787D96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FA4251-ACC2-44E4-9E04-54D1F69FC2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E1C4BC1-14C4-477B-9BD1-EDCA8BCCDC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832C9CE-DA63-422A-BFE2-E50B7B242C9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D5F07A-F050-44E5-B727-92D27DF2FCA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5ED1B4A-C77F-41AD-986D-43C1A357B1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54A2F4-5453-45DD-8F27-128B15C7B5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889EB7-1B36-42C9-ABC8-0727F4C56F3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4981E7-AA22-4B8D-8F07-A38294D481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729E7A-7D70-4E89-9356-C4F50749BA3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E249D00-6FD9-4804-8B1A-5D120072481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29A188-1D4A-44F1-A1BD-7CE4EC34BC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E90B8F-8026-4E95-A3FD-3DE2E1346BF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FFCE36-CD19-43D7-8B7E-D331D346DE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F25BA48-CDEC-4B0D-BA06-E39CB1486E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F50620-3D97-461C-BE27-767E9EEA84D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3CD95E8-3445-4CA2-A5F1-649CA21A81E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8834E4E-A65E-4E57-936E-0207B2C73F2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0FA90C0-5D73-47A8-9F88-A214C5345A6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78FAAD-7E42-4E39-B397-6FF494B19A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A160FF-98AF-4AF8-ABAF-406CAB13757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4D9F8A-D586-4758-9343-4530024248A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62C909-4534-4A92-9648-094EFC3AA32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3B2907-2A6A-4D6C-86DF-C30F343F10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BDC00F4-2AEA-4FF8-BDB4-7CD7768049D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C4A4D3-0CDA-457E-BD7A-2C2B2284D61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1379E6B-C9B1-4729-B5CF-D8FEF747700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65D9529-BD48-4D98-BB31-4BE2D4C82B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B783BB-04AB-4AC8-B2AB-C7B507B0123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398B5D5-5C37-428E-BEE1-A8AA2657B64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5363EAB-A12D-4F09-B173-024A3192B80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8C7C428A-A85A-4186-B254-00009C104F5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6A422CB-5DD2-4829-8A0D-4D837F591099}"/>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54EAF9C-55C0-46C8-8357-F64D944D134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9E76F9E-05DF-4358-818C-E820AC14FB4D}"/>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62D13DD-C1B0-4776-A19D-8633EAD4EA0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683B1FE-1FE9-40F8-8C10-42F04E9ED27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86F177A-E664-4EA2-8E5B-05E452D554F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A230CF8-EE8A-4C65-9195-C47292EE0D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A8F341EC-6130-4823-B965-DCB7D8C5A1C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531E61A-7406-42F6-8D30-2B0719A5027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08807B25-4787-4362-A064-846974BD47E5}"/>
            </a:ext>
          </a:extLst>
        </xdr:cNvPr>
        <xdr:cNvCxnSpPr/>
      </xdr:nvCxnSpPr>
      <xdr:spPr>
        <a:xfrm flipV="1">
          <a:off x="4634865" y="5702046"/>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9BED24D2-60E3-4813-878F-7FC018770DD8}"/>
            </a:ext>
          </a:extLst>
        </xdr:cNvPr>
        <xdr:cNvSpPr txBox="1"/>
      </xdr:nvSpPr>
      <xdr:spPr>
        <a:xfrm>
          <a:off x="4673600" y="726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B0352231-B406-4474-A3A2-9A10EEC797D2}"/>
            </a:ext>
          </a:extLst>
        </xdr:cNvPr>
        <xdr:cNvCxnSpPr/>
      </xdr:nvCxnSpPr>
      <xdr:spPr>
        <a:xfrm>
          <a:off x="4546600" y="7263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44C69487-3D97-4794-92EF-35644D48FCF8}"/>
            </a:ext>
          </a:extLst>
        </xdr:cNvPr>
        <xdr:cNvSpPr txBox="1"/>
      </xdr:nvSpPr>
      <xdr:spPr>
        <a:xfrm>
          <a:off x="4673600" y="54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CA280D03-B6E8-42C4-9B9D-17B063061705}"/>
            </a:ext>
          </a:extLst>
        </xdr:cNvPr>
        <xdr:cNvCxnSpPr/>
      </xdr:nvCxnSpPr>
      <xdr:spPr>
        <a:xfrm>
          <a:off x="4546600" y="570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105427</xdr:rowOff>
    </xdr:from>
    <xdr:ext cx="405111" cy="259045"/>
    <xdr:sp macro="" textlink="">
      <xdr:nvSpPr>
        <xdr:cNvPr id="60" name="【図書館】&#10;有形固定資産減価償却率平均値テキスト">
          <a:extLst>
            <a:ext uri="{FF2B5EF4-FFF2-40B4-BE49-F238E27FC236}">
              <a16:creationId xmlns:a16="http://schemas.microsoft.com/office/drawing/2014/main" id="{C64D1635-2D3C-4964-8A82-887B773F4139}"/>
            </a:ext>
          </a:extLst>
        </xdr:cNvPr>
        <xdr:cNvSpPr txBox="1"/>
      </xdr:nvSpPr>
      <xdr:spPr>
        <a:xfrm>
          <a:off x="4673600" y="644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BFC50DE9-1C61-44A2-8B28-A7F64ACF2B4D}"/>
            </a:ext>
          </a:extLst>
        </xdr:cNvPr>
        <xdr:cNvSpPr/>
      </xdr:nvSpPr>
      <xdr:spPr>
        <a:xfrm>
          <a:off x="4584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88E89823-0176-4F0B-A5B3-489FFC8B4C18}"/>
            </a:ext>
          </a:extLst>
        </xdr:cNvPr>
        <xdr:cNvSpPr/>
      </xdr:nvSpPr>
      <xdr:spPr>
        <a:xfrm>
          <a:off x="3746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1E9E2284-CE54-4FE6-9646-D697D0729085}"/>
            </a:ext>
          </a:extLst>
        </xdr:cNvPr>
        <xdr:cNvSpPr/>
      </xdr:nvSpPr>
      <xdr:spPr>
        <a:xfrm>
          <a:off x="2857500" y="652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5E8E2868-9311-444E-A20C-8979A382FFF5}"/>
            </a:ext>
          </a:extLst>
        </xdr:cNvPr>
        <xdr:cNvSpPr/>
      </xdr:nvSpPr>
      <xdr:spPr>
        <a:xfrm>
          <a:off x="1968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87CE5EF9-4386-440E-9A78-10C25A5739F5}"/>
            </a:ext>
          </a:extLst>
        </xdr:cNvPr>
        <xdr:cNvSpPr/>
      </xdr:nvSpPr>
      <xdr:spPr>
        <a:xfrm>
          <a:off x="1079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39F9563-16CA-437A-8543-B952FF83D71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CB0D532-B75B-4681-909F-DB4FBA74090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FE91CE4-6856-4CBC-B53A-1488269627D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6CBE1F7-B251-4B6B-849C-580544D362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1BD5F5-8B9C-4821-B6CF-F8F930229F6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119126</xdr:rowOff>
    </xdr:from>
    <xdr:to>
      <xdr:col>24</xdr:col>
      <xdr:colOff>114300</xdr:colOff>
      <xdr:row>42</xdr:row>
      <xdr:rowOff>49276</xdr:rowOff>
    </xdr:to>
    <xdr:sp macro="" textlink="">
      <xdr:nvSpPr>
        <xdr:cNvPr id="71" name="楕円 70">
          <a:extLst>
            <a:ext uri="{FF2B5EF4-FFF2-40B4-BE49-F238E27FC236}">
              <a16:creationId xmlns:a16="http://schemas.microsoft.com/office/drawing/2014/main" id="{F8FA140D-06FD-4890-8DE8-B535F48C593C}"/>
            </a:ext>
          </a:extLst>
        </xdr:cNvPr>
        <xdr:cNvSpPr/>
      </xdr:nvSpPr>
      <xdr:spPr>
        <a:xfrm>
          <a:off x="4584700" y="71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34053</xdr:rowOff>
    </xdr:from>
    <xdr:ext cx="405111" cy="259045"/>
    <xdr:sp macro="" textlink="">
      <xdr:nvSpPr>
        <xdr:cNvPr id="72" name="【図書館】&#10;有形固定資産減価償却率該当値テキスト">
          <a:extLst>
            <a:ext uri="{FF2B5EF4-FFF2-40B4-BE49-F238E27FC236}">
              <a16:creationId xmlns:a16="http://schemas.microsoft.com/office/drawing/2014/main" id="{91641521-52DC-4D54-951D-F52C69A3A7EA}"/>
            </a:ext>
          </a:extLst>
        </xdr:cNvPr>
        <xdr:cNvSpPr txBox="1"/>
      </xdr:nvSpPr>
      <xdr:spPr>
        <a:xfrm>
          <a:off x="4673600" y="706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128270</xdr:rowOff>
    </xdr:from>
    <xdr:to>
      <xdr:col>20</xdr:col>
      <xdr:colOff>38100</xdr:colOff>
      <xdr:row>42</xdr:row>
      <xdr:rowOff>58420</xdr:rowOff>
    </xdr:to>
    <xdr:sp macro="" textlink="">
      <xdr:nvSpPr>
        <xdr:cNvPr id="73" name="楕円 72">
          <a:extLst>
            <a:ext uri="{FF2B5EF4-FFF2-40B4-BE49-F238E27FC236}">
              <a16:creationId xmlns:a16="http://schemas.microsoft.com/office/drawing/2014/main" id="{F166A70F-6FE8-4FCC-9A12-0EAD732BCFF9}"/>
            </a:ext>
          </a:extLst>
        </xdr:cNvPr>
        <xdr:cNvSpPr/>
      </xdr:nvSpPr>
      <xdr:spPr>
        <a:xfrm>
          <a:off x="3746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169926</xdr:rowOff>
    </xdr:from>
    <xdr:to>
      <xdr:col>24</xdr:col>
      <xdr:colOff>63500</xdr:colOff>
      <xdr:row>42</xdr:row>
      <xdr:rowOff>7620</xdr:rowOff>
    </xdr:to>
    <xdr:cxnSp macro="">
      <xdr:nvCxnSpPr>
        <xdr:cNvPr id="74" name="直線コネクタ 73">
          <a:extLst>
            <a:ext uri="{FF2B5EF4-FFF2-40B4-BE49-F238E27FC236}">
              <a16:creationId xmlns:a16="http://schemas.microsoft.com/office/drawing/2014/main" id="{5865B533-D1E3-4DAC-A438-4B820B86E87A}"/>
            </a:ext>
          </a:extLst>
        </xdr:cNvPr>
        <xdr:cNvCxnSpPr/>
      </xdr:nvCxnSpPr>
      <xdr:spPr>
        <a:xfrm flipV="1">
          <a:off x="3797300" y="71993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103124</xdr:rowOff>
    </xdr:from>
    <xdr:to>
      <xdr:col>15</xdr:col>
      <xdr:colOff>101600</xdr:colOff>
      <xdr:row>42</xdr:row>
      <xdr:rowOff>33274</xdr:rowOff>
    </xdr:to>
    <xdr:sp macro="" textlink="">
      <xdr:nvSpPr>
        <xdr:cNvPr id="75" name="楕円 74">
          <a:extLst>
            <a:ext uri="{FF2B5EF4-FFF2-40B4-BE49-F238E27FC236}">
              <a16:creationId xmlns:a16="http://schemas.microsoft.com/office/drawing/2014/main" id="{5CDC559B-E059-4705-8316-87BB86FADF10}"/>
            </a:ext>
          </a:extLst>
        </xdr:cNvPr>
        <xdr:cNvSpPr/>
      </xdr:nvSpPr>
      <xdr:spPr>
        <a:xfrm>
          <a:off x="2857500" y="71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153924</xdr:rowOff>
    </xdr:from>
    <xdr:to>
      <xdr:col>19</xdr:col>
      <xdr:colOff>177800</xdr:colOff>
      <xdr:row>42</xdr:row>
      <xdr:rowOff>7620</xdr:rowOff>
    </xdr:to>
    <xdr:cxnSp macro="">
      <xdr:nvCxnSpPr>
        <xdr:cNvPr id="76" name="直線コネクタ 75">
          <a:extLst>
            <a:ext uri="{FF2B5EF4-FFF2-40B4-BE49-F238E27FC236}">
              <a16:creationId xmlns:a16="http://schemas.microsoft.com/office/drawing/2014/main" id="{84088860-4747-41AD-8202-0B2DC86073FF}"/>
            </a:ext>
          </a:extLst>
        </xdr:cNvPr>
        <xdr:cNvCxnSpPr/>
      </xdr:nvCxnSpPr>
      <xdr:spPr>
        <a:xfrm>
          <a:off x="2908300" y="718337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52832</xdr:rowOff>
    </xdr:from>
    <xdr:to>
      <xdr:col>10</xdr:col>
      <xdr:colOff>165100</xdr:colOff>
      <xdr:row>41</xdr:row>
      <xdr:rowOff>154432</xdr:rowOff>
    </xdr:to>
    <xdr:sp macro="" textlink="">
      <xdr:nvSpPr>
        <xdr:cNvPr id="77" name="楕円 76">
          <a:extLst>
            <a:ext uri="{FF2B5EF4-FFF2-40B4-BE49-F238E27FC236}">
              <a16:creationId xmlns:a16="http://schemas.microsoft.com/office/drawing/2014/main" id="{6EE808AA-D3FB-45F4-B87E-22E0880A0BF9}"/>
            </a:ext>
          </a:extLst>
        </xdr:cNvPr>
        <xdr:cNvSpPr/>
      </xdr:nvSpPr>
      <xdr:spPr>
        <a:xfrm>
          <a:off x="1968500" y="708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103632</xdr:rowOff>
    </xdr:from>
    <xdr:to>
      <xdr:col>15</xdr:col>
      <xdr:colOff>50800</xdr:colOff>
      <xdr:row>41</xdr:row>
      <xdr:rowOff>153924</xdr:rowOff>
    </xdr:to>
    <xdr:cxnSp macro="">
      <xdr:nvCxnSpPr>
        <xdr:cNvPr id="78" name="直線コネクタ 77">
          <a:extLst>
            <a:ext uri="{FF2B5EF4-FFF2-40B4-BE49-F238E27FC236}">
              <a16:creationId xmlns:a16="http://schemas.microsoft.com/office/drawing/2014/main" id="{55F22A6B-0A37-47BC-ACBF-232F7E05907E}"/>
            </a:ext>
          </a:extLst>
        </xdr:cNvPr>
        <xdr:cNvCxnSpPr/>
      </xdr:nvCxnSpPr>
      <xdr:spPr>
        <a:xfrm>
          <a:off x="2019300" y="713308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29972</xdr:rowOff>
    </xdr:from>
    <xdr:to>
      <xdr:col>6</xdr:col>
      <xdr:colOff>38100</xdr:colOff>
      <xdr:row>41</xdr:row>
      <xdr:rowOff>131572</xdr:rowOff>
    </xdr:to>
    <xdr:sp macro="" textlink="">
      <xdr:nvSpPr>
        <xdr:cNvPr id="79" name="楕円 78">
          <a:extLst>
            <a:ext uri="{FF2B5EF4-FFF2-40B4-BE49-F238E27FC236}">
              <a16:creationId xmlns:a16="http://schemas.microsoft.com/office/drawing/2014/main" id="{9CB3FD95-0504-4089-A497-BA330C8634B6}"/>
            </a:ext>
          </a:extLst>
        </xdr:cNvPr>
        <xdr:cNvSpPr/>
      </xdr:nvSpPr>
      <xdr:spPr>
        <a:xfrm>
          <a:off x="1079500" y="705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80772</xdr:rowOff>
    </xdr:from>
    <xdr:to>
      <xdr:col>10</xdr:col>
      <xdr:colOff>114300</xdr:colOff>
      <xdr:row>41</xdr:row>
      <xdr:rowOff>103632</xdr:rowOff>
    </xdr:to>
    <xdr:cxnSp macro="">
      <xdr:nvCxnSpPr>
        <xdr:cNvPr id="80" name="直線コネクタ 79">
          <a:extLst>
            <a:ext uri="{FF2B5EF4-FFF2-40B4-BE49-F238E27FC236}">
              <a16:creationId xmlns:a16="http://schemas.microsoft.com/office/drawing/2014/main" id="{1AD6603E-E985-4F14-8EB1-C519023641A0}"/>
            </a:ext>
          </a:extLst>
        </xdr:cNvPr>
        <xdr:cNvCxnSpPr/>
      </xdr:nvCxnSpPr>
      <xdr:spPr>
        <a:xfrm>
          <a:off x="1130300" y="711022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4081</xdr:rowOff>
    </xdr:from>
    <xdr:ext cx="405111" cy="259045"/>
    <xdr:sp macro="" textlink="">
      <xdr:nvSpPr>
        <xdr:cNvPr id="81" name="n_1aveValue【図書館】&#10;有形固定資産減価償却率">
          <a:extLst>
            <a:ext uri="{FF2B5EF4-FFF2-40B4-BE49-F238E27FC236}">
              <a16:creationId xmlns:a16="http://schemas.microsoft.com/office/drawing/2014/main" id="{68DCB0A0-010B-4B0A-8E84-E4BA3019B225}"/>
            </a:ext>
          </a:extLst>
        </xdr:cNvPr>
        <xdr:cNvSpPr txBox="1"/>
      </xdr:nvSpPr>
      <xdr:spPr>
        <a:xfrm>
          <a:off x="35820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129811</xdr:rowOff>
    </xdr:from>
    <xdr:ext cx="405111" cy="259045"/>
    <xdr:sp macro="" textlink="">
      <xdr:nvSpPr>
        <xdr:cNvPr id="82" name="n_2aveValue【図書館】&#10;有形固定資産減価償却率">
          <a:extLst>
            <a:ext uri="{FF2B5EF4-FFF2-40B4-BE49-F238E27FC236}">
              <a16:creationId xmlns:a16="http://schemas.microsoft.com/office/drawing/2014/main" id="{AF4EEE83-7D59-4A88-8A03-5CC409AD6D21}"/>
            </a:ext>
          </a:extLst>
        </xdr:cNvPr>
        <xdr:cNvSpPr txBox="1"/>
      </xdr:nvSpPr>
      <xdr:spPr>
        <a:xfrm>
          <a:off x="27057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125239</xdr:rowOff>
    </xdr:from>
    <xdr:ext cx="405111" cy="259045"/>
    <xdr:sp macro="" textlink="">
      <xdr:nvSpPr>
        <xdr:cNvPr id="83" name="n_3aveValue【図書館】&#10;有形固定資産減価償却率">
          <a:extLst>
            <a:ext uri="{FF2B5EF4-FFF2-40B4-BE49-F238E27FC236}">
              <a16:creationId xmlns:a16="http://schemas.microsoft.com/office/drawing/2014/main" id="{7BB6013C-3F0C-496C-8542-923839876C34}"/>
            </a:ext>
          </a:extLst>
        </xdr:cNvPr>
        <xdr:cNvSpPr txBox="1"/>
      </xdr:nvSpPr>
      <xdr:spPr>
        <a:xfrm>
          <a:off x="1816744" y="629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4" name="n_4aveValue【図書館】&#10;有形固定資産減価償却率">
          <a:extLst>
            <a:ext uri="{FF2B5EF4-FFF2-40B4-BE49-F238E27FC236}">
              <a16:creationId xmlns:a16="http://schemas.microsoft.com/office/drawing/2014/main" id="{EECB91DF-58AA-4C0B-BEC5-482E55575DE3}"/>
            </a:ext>
          </a:extLst>
        </xdr:cNvPr>
        <xdr:cNvSpPr txBox="1"/>
      </xdr:nvSpPr>
      <xdr:spPr>
        <a:xfrm>
          <a:off x="927744" y="62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49547</xdr:rowOff>
    </xdr:from>
    <xdr:ext cx="405111" cy="259045"/>
    <xdr:sp macro="" textlink="">
      <xdr:nvSpPr>
        <xdr:cNvPr id="85" name="n_1mainValue【図書館】&#10;有形固定資産減価償却率">
          <a:extLst>
            <a:ext uri="{FF2B5EF4-FFF2-40B4-BE49-F238E27FC236}">
              <a16:creationId xmlns:a16="http://schemas.microsoft.com/office/drawing/2014/main" id="{A675B274-BFEC-4F8C-8EA2-8AE4A594C7B1}"/>
            </a:ext>
          </a:extLst>
        </xdr:cNvPr>
        <xdr:cNvSpPr txBox="1"/>
      </xdr:nvSpPr>
      <xdr:spPr>
        <a:xfrm>
          <a:off x="3582044" y="725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24401</xdr:rowOff>
    </xdr:from>
    <xdr:ext cx="405111" cy="259045"/>
    <xdr:sp macro="" textlink="">
      <xdr:nvSpPr>
        <xdr:cNvPr id="86" name="n_2mainValue【図書館】&#10;有形固定資産減価償却率">
          <a:extLst>
            <a:ext uri="{FF2B5EF4-FFF2-40B4-BE49-F238E27FC236}">
              <a16:creationId xmlns:a16="http://schemas.microsoft.com/office/drawing/2014/main" id="{362F249A-4EBB-4A39-B7DD-EC1920B7A585}"/>
            </a:ext>
          </a:extLst>
        </xdr:cNvPr>
        <xdr:cNvSpPr txBox="1"/>
      </xdr:nvSpPr>
      <xdr:spPr>
        <a:xfrm>
          <a:off x="2705744" y="722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145559</xdr:rowOff>
    </xdr:from>
    <xdr:ext cx="405111" cy="259045"/>
    <xdr:sp macro="" textlink="">
      <xdr:nvSpPr>
        <xdr:cNvPr id="87" name="n_3mainValue【図書館】&#10;有形固定資産減価償却率">
          <a:extLst>
            <a:ext uri="{FF2B5EF4-FFF2-40B4-BE49-F238E27FC236}">
              <a16:creationId xmlns:a16="http://schemas.microsoft.com/office/drawing/2014/main" id="{FBA173B3-8D05-41D1-B6AC-BD080546E6BB}"/>
            </a:ext>
          </a:extLst>
        </xdr:cNvPr>
        <xdr:cNvSpPr txBox="1"/>
      </xdr:nvSpPr>
      <xdr:spPr>
        <a:xfrm>
          <a:off x="1816744" y="717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122699</xdr:rowOff>
    </xdr:from>
    <xdr:ext cx="405111" cy="259045"/>
    <xdr:sp macro="" textlink="">
      <xdr:nvSpPr>
        <xdr:cNvPr id="88" name="n_4mainValue【図書館】&#10;有形固定資産減価償却率">
          <a:extLst>
            <a:ext uri="{FF2B5EF4-FFF2-40B4-BE49-F238E27FC236}">
              <a16:creationId xmlns:a16="http://schemas.microsoft.com/office/drawing/2014/main" id="{6AAD49F5-D0BF-470B-B3FD-530506776031}"/>
            </a:ext>
          </a:extLst>
        </xdr:cNvPr>
        <xdr:cNvSpPr txBox="1"/>
      </xdr:nvSpPr>
      <xdr:spPr>
        <a:xfrm>
          <a:off x="927744" y="7152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5B73FC9-394C-404D-B5DC-A866F3E204F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27E10D15-CE13-4C59-B118-16658BC6CF7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5E33B50-5B71-4FEE-95EF-887CDAF5CF6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5D195355-E3DD-495B-8F65-0ECC17B5A4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EFDFC52-B695-4778-9C62-BDE747DA163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59222F4-1721-4E21-915B-56017ED896D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3AD3FB1-0FD5-4B6B-950F-738EF01998A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ACE5CE3-A8CA-454B-8C71-FE460087E1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27F502AC-8FDC-4E01-83FA-763C378E2AA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66F2AE5-3DD5-456A-B6E8-BE384818BC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F256E3B-4FBF-4504-B579-044F0778209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21ABEDA-7BF0-4207-83A0-24092FE54D1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C1D3CE8-5063-4FA7-A42A-CA8E25C352B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E90E2CB-6E23-41C6-849E-FAE8E7E8619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8CED889-6733-4625-8C01-33DF090FC8F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02BDC4E-DE3A-461C-8ACB-1B51695B31E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54F7646A-7B74-46B7-8F9B-6F4220F7A6E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98F66A20-4C74-4744-8E8C-28113DC029F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CC88E2A-3BED-4B8A-970F-F5714826516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A2680F7-B8D2-4327-9E30-D869D55918F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61A4374-75DC-4C87-9D82-D9E53418926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797F8D5-3214-4B1B-A867-69502AAABD6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38E3D87-9F1B-4655-A5A5-6FBA23CD5F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32B53121-5734-4BB4-992E-B9A1DDE0C5A7}"/>
            </a:ext>
          </a:extLst>
        </xdr:cNvPr>
        <xdr:cNvCxnSpPr/>
      </xdr:nvCxnSpPr>
      <xdr:spPr>
        <a:xfrm flipV="1">
          <a:off x="10476865" y="576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21C514E4-E854-4E40-9084-529E7DF2EB7B}"/>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F00BE8EC-D334-4A9A-AC71-0291C150164F}"/>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D392DDC8-1CD2-49C3-9C31-6F8E36A999E3}"/>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DE86E167-6E61-49BB-8BFE-951AE3DB1687}"/>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6367</xdr:rowOff>
    </xdr:from>
    <xdr:ext cx="469744" cy="259045"/>
    <xdr:sp macro="" textlink="">
      <xdr:nvSpPr>
        <xdr:cNvPr id="117" name="【図書館】&#10;一人当たり面積平均値テキスト">
          <a:extLst>
            <a:ext uri="{FF2B5EF4-FFF2-40B4-BE49-F238E27FC236}">
              <a16:creationId xmlns:a16="http://schemas.microsoft.com/office/drawing/2014/main" id="{2912AF65-BF8B-444C-9383-2120646ABDC0}"/>
            </a:ext>
          </a:extLst>
        </xdr:cNvPr>
        <xdr:cNvSpPr txBox="1"/>
      </xdr:nvSpPr>
      <xdr:spPr>
        <a:xfrm>
          <a:off x="10515600" y="6521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668D8494-1163-4208-915C-BA9E01898D3A}"/>
            </a:ext>
          </a:extLst>
        </xdr:cNvPr>
        <xdr:cNvSpPr/>
      </xdr:nvSpPr>
      <xdr:spPr>
        <a:xfrm>
          <a:off x="104267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EB6629B1-E364-4CBD-A242-5D064153B71E}"/>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739C7A34-9A25-4519-BCCC-E7DC441B8961}"/>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C0017AC5-03F0-4542-8F14-F7799A35560D}"/>
            </a:ext>
          </a:extLst>
        </xdr:cNvPr>
        <xdr:cNvSpPr/>
      </xdr:nvSpPr>
      <xdr:spPr>
        <a:xfrm>
          <a:off x="7810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369CFEEE-AAB7-4E9E-8E13-16882E0758D8}"/>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12CA07F-F8C8-4D34-801C-C69EAC32FB3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96FD686-CE9C-4802-ADFF-C29C3F45E14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CD498BF-6D9D-4121-9BEE-5935B8BDC6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22DC5DB-2EF0-43B4-A107-2155AE58AE2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9F0367D-16C3-4154-84F3-E6CF7C6CF0F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8" name="楕円 127">
          <a:extLst>
            <a:ext uri="{FF2B5EF4-FFF2-40B4-BE49-F238E27FC236}">
              <a16:creationId xmlns:a16="http://schemas.microsoft.com/office/drawing/2014/main" id="{83461A38-4088-429F-82A3-894990D809C5}"/>
            </a:ext>
          </a:extLst>
        </xdr:cNvPr>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29" name="【図書館】&#10;一人当たり面積該当値テキスト">
          <a:extLst>
            <a:ext uri="{FF2B5EF4-FFF2-40B4-BE49-F238E27FC236}">
              <a16:creationId xmlns:a16="http://schemas.microsoft.com/office/drawing/2014/main" id="{82C62911-588B-4B2E-B1C4-A6097844D292}"/>
            </a:ext>
          </a:extLst>
        </xdr:cNvPr>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30" name="楕円 129">
          <a:extLst>
            <a:ext uri="{FF2B5EF4-FFF2-40B4-BE49-F238E27FC236}">
              <a16:creationId xmlns:a16="http://schemas.microsoft.com/office/drawing/2014/main" id="{45DD7E5A-B151-4EB8-921E-CDA090D446FF}"/>
            </a:ext>
          </a:extLst>
        </xdr:cNvPr>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31" name="直線コネクタ 130">
          <a:extLst>
            <a:ext uri="{FF2B5EF4-FFF2-40B4-BE49-F238E27FC236}">
              <a16:creationId xmlns:a16="http://schemas.microsoft.com/office/drawing/2014/main" id="{D7C5052E-002A-48C4-A463-EADD94309DA5}"/>
            </a:ext>
          </a:extLst>
        </xdr:cNvPr>
        <xdr:cNvCxnSpPr/>
      </xdr:nvCxnSpPr>
      <xdr:spPr>
        <a:xfrm>
          <a:off x="9639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2" name="楕円 131">
          <a:extLst>
            <a:ext uri="{FF2B5EF4-FFF2-40B4-BE49-F238E27FC236}">
              <a16:creationId xmlns:a16="http://schemas.microsoft.com/office/drawing/2014/main" id="{1600BC29-6208-4A94-A964-736BD0318CDC}"/>
            </a:ext>
          </a:extLst>
        </xdr:cNvPr>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38100</xdr:rowOff>
    </xdr:to>
    <xdr:cxnSp macro="">
      <xdr:nvCxnSpPr>
        <xdr:cNvPr id="133" name="直線コネクタ 132">
          <a:extLst>
            <a:ext uri="{FF2B5EF4-FFF2-40B4-BE49-F238E27FC236}">
              <a16:creationId xmlns:a16="http://schemas.microsoft.com/office/drawing/2014/main" id="{2C439A84-3FCB-4631-A977-031B0F4CE9C8}"/>
            </a:ext>
          </a:extLst>
        </xdr:cNvPr>
        <xdr:cNvCxnSpPr/>
      </xdr:nvCxnSpPr>
      <xdr:spPr>
        <a:xfrm flipV="1">
          <a:off x="8750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4" name="楕円 133">
          <a:extLst>
            <a:ext uri="{FF2B5EF4-FFF2-40B4-BE49-F238E27FC236}">
              <a16:creationId xmlns:a16="http://schemas.microsoft.com/office/drawing/2014/main" id="{E052BC10-22CE-48DC-8C38-2087D81AB39B}"/>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5" name="直線コネクタ 134">
          <a:extLst>
            <a:ext uri="{FF2B5EF4-FFF2-40B4-BE49-F238E27FC236}">
              <a16:creationId xmlns:a16="http://schemas.microsoft.com/office/drawing/2014/main" id="{AD62BEFF-51E9-4020-B1C9-D43505A3560E}"/>
            </a:ext>
          </a:extLst>
        </xdr:cNvPr>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6" name="楕円 135">
          <a:extLst>
            <a:ext uri="{FF2B5EF4-FFF2-40B4-BE49-F238E27FC236}">
              <a16:creationId xmlns:a16="http://schemas.microsoft.com/office/drawing/2014/main" id="{A5E19CF0-1F0C-45EA-8A7D-946B993A7BFF}"/>
            </a:ext>
          </a:extLst>
        </xdr:cNvPr>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37" name="直線コネクタ 136">
          <a:extLst>
            <a:ext uri="{FF2B5EF4-FFF2-40B4-BE49-F238E27FC236}">
              <a16:creationId xmlns:a16="http://schemas.microsoft.com/office/drawing/2014/main" id="{44305B84-426A-415C-9B61-F5DE84108A2D}"/>
            </a:ext>
          </a:extLst>
        </xdr:cNvPr>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116857</xdr:rowOff>
    </xdr:from>
    <xdr:ext cx="469744" cy="259045"/>
    <xdr:sp macro="" textlink="">
      <xdr:nvSpPr>
        <xdr:cNvPr id="138" name="n_1aveValue【図書館】&#10;一人当たり面積">
          <a:extLst>
            <a:ext uri="{FF2B5EF4-FFF2-40B4-BE49-F238E27FC236}">
              <a16:creationId xmlns:a16="http://schemas.microsoft.com/office/drawing/2014/main" id="{7F7E063E-28AF-40FD-91AC-211F4971B79A}"/>
            </a:ext>
          </a:extLst>
        </xdr:cNvPr>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39" name="n_2aveValue【図書館】&#10;一人当たり面積">
          <a:extLst>
            <a:ext uri="{FF2B5EF4-FFF2-40B4-BE49-F238E27FC236}">
              <a16:creationId xmlns:a16="http://schemas.microsoft.com/office/drawing/2014/main" id="{25DE669B-6846-4648-9814-635C323A3CDA}"/>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109237</xdr:rowOff>
    </xdr:from>
    <xdr:ext cx="469744" cy="259045"/>
    <xdr:sp macro="" textlink="">
      <xdr:nvSpPr>
        <xdr:cNvPr id="140" name="n_3aveValue【図書館】&#10;一人当たり面積">
          <a:extLst>
            <a:ext uri="{FF2B5EF4-FFF2-40B4-BE49-F238E27FC236}">
              <a16:creationId xmlns:a16="http://schemas.microsoft.com/office/drawing/2014/main" id="{B1B450D0-3B33-493E-94B2-1F0637708B66}"/>
            </a:ext>
          </a:extLst>
        </xdr:cNvPr>
        <xdr:cNvSpPr txBox="1"/>
      </xdr:nvSpPr>
      <xdr:spPr>
        <a:xfrm>
          <a:off x="7626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1" name="n_4aveValue【図書館】&#10;一人当たり面積">
          <a:extLst>
            <a:ext uri="{FF2B5EF4-FFF2-40B4-BE49-F238E27FC236}">
              <a16:creationId xmlns:a16="http://schemas.microsoft.com/office/drawing/2014/main" id="{15808A14-11F4-4802-B92D-71F60925F871}"/>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42" name="n_1mainValue【図書館】&#10;一人当たり面積">
          <a:extLst>
            <a:ext uri="{FF2B5EF4-FFF2-40B4-BE49-F238E27FC236}">
              <a16:creationId xmlns:a16="http://schemas.microsoft.com/office/drawing/2014/main" id="{83D3C58B-F238-4983-AD1D-8E2F40CE915C}"/>
            </a:ext>
          </a:extLst>
        </xdr:cNvPr>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3" name="n_2mainValue【図書館】&#10;一人当たり面積">
          <a:extLst>
            <a:ext uri="{FF2B5EF4-FFF2-40B4-BE49-F238E27FC236}">
              <a16:creationId xmlns:a16="http://schemas.microsoft.com/office/drawing/2014/main" id="{C2F930AF-BDD5-4855-B97D-956D4062221F}"/>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4" name="n_3mainValue【図書館】&#10;一人当たり面積">
          <a:extLst>
            <a:ext uri="{FF2B5EF4-FFF2-40B4-BE49-F238E27FC236}">
              <a16:creationId xmlns:a16="http://schemas.microsoft.com/office/drawing/2014/main" id="{BF526D92-92B5-484E-AEDB-82D9FE80686A}"/>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5" name="n_4mainValue【図書館】&#10;一人当たり面積">
          <a:extLst>
            <a:ext uri="{FF2B5EF4-FFF2-40B4-BE49-F238E27FC236}">
              <a16:creationId xmlns:a16="http://schemas.microsoft.com/office/drawing/2014/main" id="{B4920ADC-E254-4B9D-A3FC-F08E4961DC27}"/>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A15C260-77D6-47DD-8F1B-5DF6BC621F7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EBE78C5-9CB7-46AB-91EC-50A3C8C9D98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9969120-AED3-48F2-8137-52117FAAF48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FD14B33-37B6-4659-90EE-35FB46DBC59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62C67A2-9BDB-466A-B0E7-D2E42848CDB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1C98A57-B055-44EF-AB79-5636C1BC9F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139A73E-9831-47AC-8324-2E279199D3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2361690B-8EFB-47F0-8829-B8068A2E8F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9A9AB55-66F8-4BD1-9E67-D57B4361CD6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3C134F5-E5E2-4373-AA51-8035A18C10E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1E526A6-915A-46CD-BD2E-D784975AFB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29442182-0153-4249-A815-BE294B6A449B}"/>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99668455-0B7C-4DF6-8000-E325F2C835A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9CE57D21-F1C8-449D-81BC-4C7AF4E0623E}"/>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E85957AB-884E-4FC3-B241-2C3BCBDF518C}"/>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4A8944CD-3215-430E-82F4-8AA91ABA142F}"/>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4B5E8DEF-B879-4298-80E2-79CCEDC0A5A7}"/>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A806D0FE-A779-46BD-994A-F62A47329DB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D577DBD5-D35B-4F95-96A6-02FBA5274088}"/>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D24AB97D-7A6D-4859-BF63-7A290B9D38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6876236A-80D9-4DF8-90A9-2323EA05DD02}"/>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F83370A9-3F9A-4B63-95D6-5AA7288456D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58CABF3B-A675-45DB-B672-20AF9A9ACE7E}"/>
            </a:ext>
          </a:extLst>
        </xdr:cNvPr>
        <xdr:cNvCxnSpPr/>
      </xdr:nvCxnSpPr>
      <xdr:spPr>
        <a:xfrm flipV="1">
          <a:off x="4634865" y="959891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DD4B0F75-F122-4893-9D43-9CEFE405E9BE}"/>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1162C306-A166-4090-8861-59E619027720}"/>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B3C9E6A5-C49A-4B73-A119-1B2F0622B159}"/>
            </a:ext>
          </a:extLst>
        </xdr:cNvPr>
        <xdr:cNvSpPr txBox="1"/>
      </xdr:nvSpPr>
      <xdr:spPr>
        <a:xfrm>
          <a:off x="4673600" y="937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676A30B2-151C-4F98-8BCD-2D92097598E0}"/>
            </a:ext>
          </a:extLst>
        </xdr:cNvPr>
        <xdr:cNvCxnSpPr/>
      </xdr:nvCxnSpPr>
      <xdr:spPr>
        <a:xfrm>
          <a:off x="4546600" y="959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159529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63FAE4D0-C09F-4554-AA49-DDEBE8A4F2E7}"/>
            </a:ext>
          </a:extLst>
        </xdr:cNvPr>
        <xdr:cNvSpPr txBox="1"/>
      </xdr:nvSpPr>
      <xdr:spPr>
        <a:xfrm>
          <a:off x="4673600" y="101036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3BDBD5B9-B927-4759-963F-467420E0D8ED}"/>
            </a:ext>
          </a:extLst>
        </xdr:cNvPr>
        <xdr:cNvSpPr/>
      </xdr:nvSpPr>
      <xdr:spPr>
        <a:xfrm>
          <a:off x="4584700" y="1025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56ECBE21-6628-44D7-8B8A-55B3DE3D96BD}"/>
            </a:ext>
          </a:extLst>
        </xdr:cNvPr>
        <xdr:cNvSpPr/>
      </xdr:nvSpPr>
      <xdr:spPr>
        <a:xfrm>
          <a:off x="3746500" y="1020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4609B623-5BB1-49D2-9899-78ACB859E0EE}"/>
            </a:ext>
          </a:extLst>
        </xdr:cNvPr>
        <xdr:cNvSpPr/>
      </xdr:nvSpPr>
      <xdr:spPr>
        <a:xfrm>
          <a:off x="2857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1DD29875-F96E-4B37-9833-36530CC11475}"/>
            </a:ext>
          </a:extLst>
        </xdr:cNvPr>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50D46BE5-5E6D-451D-9134-2D65071B17A3}"/>
            </a:ext>
          </a:extLst>
        </xdr:cNvPr>
        <xdr:cNvSpPr/>
      </xdr:nvSpPr>
      <xdr:spPr>
        <a:xfrm>
          <a:off x="1079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F55D04A-2D31-473C-B78A-7A7AD1E2CEB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9322C940-39F6-442D-B96E-73F8269F1B6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35D4C6CA-C49B-4D4C-8E3C-FEF8251D58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6D610EA-8CE7-4E50-98C3-590A6D55B8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1F5671F-BC8E-49C0-9A75-2BD1E630879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4" name="楕円 183">
          <a:extLst>
            <a:ext uri="{FF2B5EF4-FFF2-40B4-BE49-F238E27FC236}">
              <a16:creationId xmlns:a16="http://schemas.microsoft.com/office/drawing/2014/main" id="{FBB1A8B1-35BE-414F-B18F-09E3FADEAB8D}"/>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5CAC304-7012-4230-AEA8-848B7E28E6D6}"/>
            </a:ext>
          </a:extLst>
        </xdr:cNvPr>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164084</xdr:rowOff>
    </xdr:from>
    <xdr:to>
      <xdr:col>20</xdr:col>
      <xdr:colOff>38100</xdr:colOff>
      <xdr:row>61</xdr:row>
      <xdr:rowOff>94234</xdr:rowOff>
    </xdr:to>
    <xdr:sp macro="" textlink="">
      <xdr:nvSpPr>
        <xdr:cNvPr id="186" name="楕円 185">
          <a:extLst>
            <a:ext uri="{FF2B5EF4-FFF2-40B4-BE49-F238E27FC236}">
              <a16:creationId xmlns:a16="http://schemas.microsoft.com/office/drawing/2014/main" id="{591939DD-F2EA-43EF-A0FC-95BEBE355C30}"/>
            </a:ext>
          </a:extLst>
        </xdr:cNvPr>
        <xdr:cNvSpPr/>
      </xdr:nvSpPr>
      <xdr:spPr>
        <a:xfrm>
          <a:off x="3746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43434</xdr:rowOff>
    </xdr:from>
    <xdr:to>
      <xdr:col>24</xdr:col>
      <xdr:colOff>63500</xdr:colOff>
      <xdr:row>61</xdr:row>
      <xdr:rowOff>57150</xdr:rowOff>
    </xdr:to>
    <xdr:cxnSp macro="">
      <xdr:nvCxnSpPr>
        <xdr:cNvPr id="187" name="直線コネクタ 186">
          <a:extLst>
            <a:ext uri="{FF2B5EF4-FFF2-40B4-BE49-F238E27FC236}">
              <a16:creationId xmlns:a16="http://schemas.microsoft.com/office/drawing/2014/main" id="{9202A582-0A58-4EE8-83E2-1E8B92021746}"/>
            </a:ext>
          </a:extLst>
        </xdr:cNvPr>
        <xdr:cNvCxnSpPr/>
      </xdr:nvCxnSpPr>
      <xdr:spPr>
        <a:xfrm>
          <a:off x="3797300" y="105018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xdr:rowOff>
    </xdr:from>
    <xdr:to>
      <xdr:col>15</xdr:col>
      <xdr:colOff>101600</xdr:colOff>
      <xdr:row>61</xdr:row>
      <xdr:rowOff>103378</xdr:rowOff>
    </xdr:to>
    <xdr:sp macro="" textlink="">
      <xdr:nvSpPr>
        <xdr:cNvPr id="188" name="楕円 187">
          <a:extLst>
            <a:ext uri="{FF2B5EF4-FFF2-40B4-BE49-F238E27FC236}">
              <a16:creationId xmlns:a16="http://schemas.microsoft.com/office/drawing/2014/main" id="{BCC953C0-8904-491A-BF98-DAE146C7B408}"/>
            </a:ext>
          </a:extLst>
        </xdr:cNvPr>
        <xdr:cNvSpPr/>
      </xdr:nvSpPr>
      <xdr:spPr>
        <a:xfrm>
          <a:off x="2857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43434</xdr:rowOff>
    </xdr:from>
    <xdr:to>
      <xdr:col>19</xdr:col>
      <xdr:colOff>177800</xdr:colOff>
      <xdr:row>61</xdr:row>
      <xdr:rowOff>52578</xdr:rowOff>
    </xdr:to>
    <xdr:cxnSp macro="">
      <xdr:nvCxnSpPr>
        <xdr:cNvPr id="189" name="直線コネクタ 188">
          <a:extLst>
            <a:ext uri="{FF2B5EF4-FFF2-40B4-BE49-F238E27FC236}">
              <a16:creationId xmlns:a16="http://schemas.microsoft.com/office/drawing/2014/main" id="{030F366C-FB2A-43E0-8F21-8C554CA2CFE3}"/>
            </a:ext>
          </a:extLst>
        </xdr:cNvPr>
        <xdr:cNvCxnSpPr/>
      </xdr:nvCxnSpPr>
      <xdr:spPr>
        <a:xfrm flipV="1">
          <a:off x="2908300" y="10501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125222</xdr:rowOff>
    </xdr:from>
    <xdr:to>
      <xdr:col>10</xdr:col>
      <xdr:colOff>165100</xdr:colOff>
      <xdr:row>61</xdr:row>
      <xdr:rowOff>55372</xdr:rowOff>
    </xdr:to>
    <xdr:sp macro="" textlink="">
      <xdr:nvSpPr>
        <xdr:cNvPr id="190" name="楕円 189">
          <a:extLst>
            <a:ext uri="{FF2B5EF4-FFF2-40B4-BE49-F238E27FC236}">
              <a16:creationId xmlns:a16="http://schemas.microsoft.com/office/drawing/2014/main" id="{43DCD90D-1ED2-4B72-B0A4-56F99335AC0B}"/>
            </a:ext>
          </a:extLst>
        </xdr:cNvPr>
        <xdr:cNvSpPr/>
      </xdr:nvSpPr>
      <xdr:spPr>
        <a:xfrm>
          <a:off x="1968500" y="1041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xdr:rowOff>
    </xdr:from>
    <xdr:to>
      <xdr:col>15</xdr:col>
      <xdr:colOff>50800</xdr:colOff>
      <xdr:row>61</xdr:row>
      <xdr:rowOff>52578</xdr:rowOff>
    </xdr:to>
    <xdr:cxnSp macro="">
      <xdr:nvCxnSpPr>
        <xdr:cNvPr id="191" name="直線コネクタ 190">
          <a:extLst>
            <a:ext uri="{FF2B5EF4-FFF2-40B4-BE49-F238E27FC236}">
              <a16:creationId xmlns:a16="http://schemas.microsoft.com/office/drawing/2014/main" id="{E9C6D5C0-1DC7-4184-8CCA-04B14EBFB843}"/>
            </a:ext>
          </a:extLst>
        </xdr:cNvPr>
        <xdr:cNvCxnSpPr/>
      </xdr:nvCxnSpPr>
      <xdr:spPr>
        <a:xfrm>
          <a:off x="2019300" y="1046302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113792</xdr:rowOff>
    </xdr:from>
    <xdr:to>
      <xdr:col>6</xdr:col>
      <xdr:colOff>38100</xdr:colOff>
      <xdr:row>61</xdr:row>
      <xdr:rowOff>43942</xdr:rowOff>
    </xdr:to>
    <xdr:sp macro="" textlink="">
      <xdr:nvSpPr>
        <xdr:cNvPr id="192" name="楕円 191">
          <a:extLst>
            <a:ext uri="{FF2B5EF4-FFF2-40B4-BE49-F238E27FC236}">
              <a16:creationId xmlns:a16="http://schemas.microsoft.com/office/drawing/2014/main" id="{A0247492-7C4B-4E8E-BBC6-1A37EB69094C}"/>
            </a:ext>
          </a:extLst>
        </xdr:cNvPr>
        <xdr:cNvSpPr/>
      </xdr:nvSpPr>
      <xdr:spPr>
        <a:xfrm>
          <a:off x="1079500" y="1040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164592</xdr:rowOff>
    </xdr:from>
    <xdr:to>
      <xdr:col>10</xdr:col>
      <xdr:colOff>114300</xdr:colOff>
      <xdr:row>61</xdr:row>
      <xdr:rowOff>4572</xdr:rowOff>
    </xdr:to>
    <xdr:cxnSp macro="">
      <xdr:nvCxnSpPr>
        <xdr:cNvPr id="193" name="直線コネクタ 192">
          <a:extLst>
            <a:ext uri="{FF2B5EF4-FFF2-40B4-BE49-F238E27FC236}">
              <a16:creationId xmlns:a16="http://schemas.microsoft.com/office/drawing/2014/main" id="{39A4790A-F1D2-401F-A2C1-643D10F604F3}"/>
            </a:ext>
          </a:extLst>
        </xdr:cNvPr>
        <xdr:cNvCxnSpPr/>
      </xdr:nvCxnSpPr>
      <xdr:spPr>
        <a:xfrm>
          <a:off x="1130300" y="1045159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39895</xdr:rowOff>
    </xdr:from>
    <xdr:ext cx="405111" cy="259045"/>
    <xdr:sp macro="" textlink="">
      <xdr:nvSpPr>
        <xdr:cNvPr id="194" name="n_1aveValue【体育館・プール】&#10;有形固定資産減価償却率">
          <a:extLst>
            <a:ext uri="{FF2B5EF4-FFF2-40B4-BE49-F238E27FC236}">
              <a16:creationId xmlns:a16="http://schemas.microsoft.com/office/drawing/2014/main" id="{72A40CB9-CD1F-4B38-8745-7DA579AD9D7E}"/>
            </a:ext>
          </a:extLst>
        </xdr:cNvPr>
        <xdr:cNvSpPr txBox="1"/>
      </xdr:nvSpPr>
      <xdr:spPr>
        <a:xfrm>
          <a:off x="3582044" y="998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170197</xdr:rowOff>
    </xdr:from>
    <xdr:ext cx="405111" cy="259045"/>
    <xdr:sp macro="" textlink="">
      <xdr:nvSpPr>
        <xdr:cNvPr id="195" name="n_2aveValue【体育館・プール】&#10;有形固定資産減価償却率">
          <a:extLst>
            <a:ext uri="{FF2B5EF4-FFF2-40B4-BE49-F238E27FC236}">
              <a16:creationId xmlns:a16="http://schemas.microsoft.com/office/drawing/2014/main" id="{5A8D35C8-3CED-4C74-8553-A9CA01E46144}"/>
            </a:ext>
          </a:extLst>
        </xdr:cNvPr>
        <xdr:cNvSpPr txBox="1"/>
      </xdr:nvSpPr>
      <xdr:spPr>
        <a:xfrm>
          <a:off x="2705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196" name="n_3aveValue【体育館・プール】&#10;有形固定資産減価償却率">
          <a:extLst>
            <a:ext uri="{FF2B5EF4-FFF2-40B4-BE49-F238E27FC236}">
              <a16:creationId xmlns:a16="http://schemas.microsoft.com/office/drawing/2014/main" id="{14CE6C67-7C69-45CA-B14F-27F9BB79F197}"/>
            </a:ext>
          </a:extLst>
        </xdr:cNvPr>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149623</xdr:rowOff>
    </xdr:from>
    <xdr:ext cx="405111" cy="259045"/>
    <xdr:sp macro="" textlink="">
      <xdr:nvSpPr>
        <xdr:cNvPr id="197" name="n_4aveValue【体育館・プール】&#10;有形固定資産減価償却率">
          <a:extLst>
            <a:ext uri="{FF2B5EF4-FFF2-40B4-BE49-F238E27FC236}">
              <a16:creationId xmlns:a16="http://schemas.microsoft.com/office/drawing/2014/main" id="{00BA553B-515C-45CB-8A7A-9915512A0F36}"/>
            </a:ext>
          </a:extLst>
        </xdr:cNvPr>
        <xdr:cNvSpPr txBox="1"/>
      </xdr:nvSpPr>
      <xdr:spPr>
        <a:xfrm>
          <a:off x="927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85361</xdr:rowOff>
    </xdr:from>
    <xdr:ext cx="405111" cy="259045"/>
    <xdr:sp macro="" textlink="">
      <xdr:nvSpPr>
        <xdr:cNvPr id="198" name="n_1mainValue【体育館・プール】&#10;有形固定資産減価償却率">
          <a:extLst>
            <a:ext uri="{FF2B5EF4-FFF2-40B4-BE49-F238E27FC236}">
              <a16:creationId xmlns:a16="http://schemas.microsoft.com/office/drawing/2014/main" id="{44344F58-D801-40FC-83F9-597F060EF1D5}"/>
            </a:ext>
          </a:extLst>
        </xdr:cNvPr>
        <xdr:cNvSpPr txBox="1"/>
      </xdr:nvSpPr>
      <xdr:spPr>
        <a:xfrm>
          <a:off x="3582044" y="105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94505</xdr:rowOff>
    </xdr:from>
    <xdr:ext cx="405111" cy="259045"/>
    <xdr:sp macro="" textlink="">
      <xdr:nvSpPr>
        <xdr:cNvPr id="199" name="n_2mainValue【体育館・プール】&#10;有形固定資産減価償却率">
          <a:extLst>
            <a:ext uri="{FF2B5EF4-FFF2-40B4-BE49-F238E27FC236}">
              <a16:creationId xmlns:a16="http://schemas.microsoft.com/office/drawing/2014/main" id="{3B048A0B-7758-4060-B01C-7085EA160C0E}"/>
            </a:ext>
          </a:extLst>
        </xdr:cNvPr>
        <xdr:cNvSpPr txBox="1"/>
      </xdr:nvSpPr>
      <xdr:spPr>
        <a:xfrm>
          <a:off x="27057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46499</xdr:rowOff>
    </xdr:from>
    <xdr:ext cx="405111" cy="259045"/>
    <xdr:sp macro="" textlink="">
      <xdr:nvSpPr>
        <xdr:cNvPr id="200" name="n_3mainValue【体育館・プール】&#10;有形固定資産減価償却率">
          <a:extLst>
            <a:ext uri="{FF2B5EF4-FFF2-40B4-BE49-F238E27FC236}">
              <a16:creationId xmlns:a16="http://schemas.microsoft.com/office/drawing/2014/main" id="{DB7D7459-64CD-40D5-BDC7-0D363C9EF599}"/>
            </a:ext>
          </a:extLst>
        </xdr:cNvPr>
        <xdr:cNvSpPr txBox="1"/>
      </xdr:nvSpPr>
      <xdr:spPr>
        <a:xfrm>
          <a:off x="1816744" y="1050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35069</xdr:rowOff>
    </xdr:from>
    <xdr:ext cx="405111" cy="259045"/>
    <xdr:sp macro="" textlink="">
      <xdr:nvSpPr>
        <xdr:cNvPr id="201" name="n_4mainValue【体育館・プール】&#10;有形固定資産減価償却率">
          <a:extLst>
            <a:ext uri="{FF2B5EF4-FFF2-40B4-BE49-F238E27FC236}">
              <a16:creationId xmlns:a16="http://schemas.microsoft.com/office/drawing/2014/main" id="{4D7C31E7-128A-47FC-B148-07C7F3F3C3B4}"/>
            </a:ext>
          </a:extLst>
        </xdr:cNvPr>
        <xdr:cNvSpPr txBox="1"/>
      </xdr:nvSpPr>
      <xdr:spPr>
        <a:xfrm>
          <a:off x="927744"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B506A85D-6445-48A9-AA59-9027C3C4E9A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5C5B36BB-596A-4261-8C42-EC9BDC60B79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84502E8A-92CC-4BE5-8EE8-93F3DF084A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E0F082-B4CB-41F1-B0A8-6075E442BDC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B0DF1299-178F-4E41-80E9-6D97C9DD108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9CF0419D-8343-49DE-A9E6-CB34EE5F10C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AB9DA8CF-5F39-42FA-BC63-CFCFBA03398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755804CD-B75C-43F4-8D89-5BD0F70E960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21EB5C4B-A982-4E84-8067-0843D82349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7DC4DE90-CFE3-4D58-B355-E08CDBF01AA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85D0C84F-844D-4DCD-95A3-8322FE7B9DE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1F81BC8D-F953-4199-9BCF-3AB3A2A1C12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CA182D6B-F6DD-4397-B2E5-5A52D4192B4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8BD1FA9-2EE4-4FDE-BB8B-9B45BC6FE22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9603C3D8-A644-4214-95D4-76FAE99C376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E6703A90-8A22-4D92-9D4A-4468D0DD910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F9025705-49C0-4A8C-82CA-5EE809BD75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2B45CCF8-B465-43FA-AFEF-BB6F706E040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F99686A4-9AF8-4B74-ADA5-F3DDE53DBC3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ACE6459A-E648-4AEC-BD60-24B37245B61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FA585090-E693-439F-A2B0-337FCC97665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CA0EC891-C9BD-40ED-99D2-035BF4DFC32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A096AB14-313B-4D33-9911-77AF139ADEE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C0244264-B152-405E-8035-248A554F51A2}"/>
            </a:ext>
          </a:extLst>
        </xdr:cNvPr>
        <xdr:cNvCxnSpPr/>
      </xdr:nvCxnSpPr>
      <xdr:spPr>
        <a:xfrm flipV="1">
          <a:off x="10476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44A3FD18-F274-4FDE-BA52-A2B014CDA458}"/>
            </a:ext>
          </a:extLst>
        </xdr:cNvPr>
        <xdr:cNvSpPr txBox="1"/>
      </xdr:nvSpPr>
      <xdr:spPr>
        <a:xfrm>
          <a:off x="10515600" y="1087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9737E6F0-C976-46DE-9626-0349338AE919}"/>
            </a:ext>
          </a:extLst>
        </xdr:cNvPr>
        <xdr:cNvCxnSpPr/>
      </xdr:nvCxnSpPr>
      <xdr:spPr>
        <a:xfrm>
          <a:off x="10388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B2718D4E-C22A-47C0-8DE8-4111544AFD06}"/>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092EBC9B-D5E8-405B-95EB-88D20F03D91B}"/>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F7F97CDE-892B-453D-BF0C-3DA548195D22}"/>
            </a:ext>
          </a:extLst>
        </xdr:cNvPr>
        <xdr:cNvSpPr txBox="1"/>
      </xdr:nvSpPr>
      <xdr:spPr>
        <a:xfrm>
          <a:off x="10515600" y="10494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CDA33ACE-E998-40C5-B373-ABC3CB5BC2AC}"/>
            </a:ext>
          </a:extLst>
        </xdr:cNvPr>
        <xdr:cNvSpPr/>
      </xdr:nvSpPr>
      <xdr:spPr>
        <a:xfrm>
          <a:off x="104267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A1F73D9E-3695-497D-9F17-E889938C985F}"/>
            </a:ext>
          </a:extLst>
        </xdr:cNvPr>
        <xdr:cNvSpPr/>
      </xdr:nvSpPr>
      <xdr:spPr>
        <a:xfrm>
          <a:off x="9588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4B7826A4-5AD6-44A1-9DA7-45C19D04A680}"/>
            </a:ext>
          </a:extLst>
        </xdr:cNvPr>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744F7893-7760-49FB-8390-C9E29A3C1885}"/>
            </a:ext>
          </a:extLst>
        </xdr:cNvPr>
        <xdr:cNvSpPr/>
      </xdr:nvSpPr>
      <xdr:spPr>
        <a:xfrm>
          <a:off x="7810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49396C05-B65A-45A1-94A2-DAC2C47A958F}"/>
            </a:ext>
          </a:extLst>
        </xdr:cNvPr>
        <xdr:cNvSpPr/>
      </xdr:nvSpPr>
      <xdr:spPr>
        <a:xfrm>
          <a:off x="6921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BCA4C109-4BCE-4BD1-A432-0450A46EA2F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DBE71DD-E977-42D0-9CCB-7C5DABEDFFA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B72978C-D00D-491A-821F-689C9F00855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8B50C75-FC49-4465-95D9-0E094A3F30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BD72342-2986-413A-9763-27200F9BEB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50165</xdr:rowOff>
    </xdr:from>
    <xdr:to>
      <xdr:col>55</xdr:col>
      <xdr:colOff>50800</xdr:colOff>
      <xdr:row>59</xdr:row>
      <xdr:rowOff>151765</xdr:rowOff>
    </xdr:to>
    <xdr:sp macro="" textlink="">
      <xdr:nvSpPr>
        <xdr:cNvPr id="241" name="楕円 240">
          <a:extLst>
            <a:ext uri="{FF2B5EF4-FFF2-40B4-BE49-F238E27FC236}">
              <a16:creationId xmlns:a16="http://schemas.microsoft.com/office/drawing/2014/main" id="{BADD6B69-6CAC-461A-9B1C-6B76F8732EE5}"/>
            </a:ext>
          </a:extLst>
        </xdr:cNvPr>
        <xdr:cNvSpPr/>
      </xdr:nvSpPr>
      <xdr:spPr>
        <a:xfrm>
          <a:off x="10426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73042</xdr:rowOff>
    </xdr:from>
    <xdr:ext cx="469744" cy="259045"/>
    <xdr:sp macro="" textlink="">
      <xdr:nvSpPr>
        <xdr:cNvPr id="242" name="【体育館・プール】&#10;一人当たり面積該当値テキスト">
          <a:extLst>
            <a:ext uri="{FF2B5EF4-FFF2-40B4-BE49-F238E27FC236}">
              <a16:creationId xmlns:a16="http://schemas.microsoft.com/office/drawing/2014/main" id="{6354D2C5-BAD3-40CB-8C6E-47C27F2C24E1}"/>
            </a:ext>
          </a:extLst>
        </xdr:cNvPr>
        <xdr:cNvSpPr txBox="1"/>
      </xdr:nvSpPr>
      <xdr:spPr>
        <a:xfrm>
          <a:off x="10515600" y="1001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59690</xdr:rowOff>
    </xdr:from>
    <xdr:to>
      <xdr:col>50</xdr:col>
      <xdr:colOff>165100</xdr:colOff>
      <xdr:row>59</xdr:row>
      <xdr:rowOff>161290</xdr:rowOff>
    </xdr:to>
    <xdr:sp macro="" textlink="">
      <xdr:nvSpPr>
        <xdr:cNvPr id="243" name="楕円 242">
          <a:extLst>
            <a:ext uri="{FF2B5EF4-FFF2-40B4-BE49-F238E27FC236}">
              <a16:creationId xmlns:a16="http://schemas.microsoft.com/office/drawing/2014/main" id="{E7527273-7E8E-430A-99CA-210CF235725D}"/>
            </a:ext>
          </a:extLst>
        </xdr:cNvPr>
        <xdr:cNvSpPr/>
      </xdr:nvSpPr>
      <xdr:spPr>
        <a:xfrm>
          <a:off x="9588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100965</xdr:rowOff>
    </xdr:from>
    <xdr:to>
      <xdr:col>55</xdr:col>
      <xdr:colOff>0</xdr:colOff>
      <xdr:row>59</xdr:row>
      <xdr:rowOff>110490</xdr:rowOff>
    </xdr:to>
    <xdr:cxnSp macro="">
      <xdr:nvCxnSpPr>
        <xdr:cNvPr id="244" name="直線コネクタ 243">
          <a:extLst>
            <a:ext uri="{FF2B5EF4-FFF2-40B4-BE49-F238E27FC236}">
              <a16:creationId xmlns:a16="http://schemas.microsoft.com/office/drawing/2014/main" id="{E30261A2-CCC5-4C3C-B064-214A2F7B5906}"/>
            </a:ext>
          </a:extLst>
        </xdr:cNvPr>
        <xdr:cNvCxnSpPr/>
      </xdr:nvCxnSpPr>
      <xdr:spPr>
        <a:xfrm flipV="1">
          <a:off x="9639300" y="102165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69215</xdr:rowOff>
    </xdr:from>
    <xdr:to>
      <xdr:col>46</xdr:col>
      <xdr:colOff>38100</xdr:colOff>
      <xdr:row>59</xdr:row>
      <xdr:rowOff>170815</xdr:rowOff>
    </xdr:to>
    <xdr:sp macro="" textlink="">
      <xdr:nvSpPr>
        <xdr:cNvPr id="245" name="楕円 244">
          <a:extLst>
            <a:ext uri="{FF2B5EF4-FFF2-40B4-BE49-F238E27FC236}">
              <a16:creationId xmlns:a16="http://schemas.microsoft.com/office/drawing/2014/main" id="{BBCB3932-EC68-4D8E-AFC6-BCE89D0453C4}"/>
            </a:ext>
          </a:extLst>
        </xdr:cNvPr>
        <xdr:cNvSpPr/>
      </xdr:nvSpPr>
      <xdr:spPr>
        <a:xfrm>
          <a:off x="8699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110490</xdr:rowOff>
    </xdr:from>
    <xdr:to>
      <xdr:col>50</xdr:col>
      <xdr:colOff>114300</xdr:colOff>
      <xdr:row>59</xdr:row>
      <xdr:rowOff>120015</xdr:rowOff>
    </xdr:to>
    <xdr:cxnSp macro="">
      <xdr:nvCxnSpPr>
        <xdr:cNvPr id="246" name="直線コネクタ 245">
          <a:extLst>
            <a:ext uri="{FF2B5EF4-FFF2-40B4-BE49-F238E27FC236}">
              <a16:creationId xmlns:a16="http://schemas.microsoft.com/office/drawing/2014/main" id="{7A6EDE0F-FE4F-4ECC-8E90-1FAE26B8E122}"/>
            </a:ext>
          </a:extLst>
        </xdr:cNvPr>
        <xdr:cNvCxnSpPr/>
      </xdr:nvCxnSpPr>
      <xdr:spPr>
        <a:xfrm flipV="1">
          <a:off x="8750300" y="102260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74930</xdr:rowOff>
    </xdr:from>
    <xdr:to>
      <xdr:col>41</xdr:col>
      <xdr:colOff>101600</xdr:colOff>
      <xdr:row>60</xdr:row>
      <xdr:rowOff>5080</xdr:rowOff>
    </xdr:to>
    <xdr:sp macro="" textlink="">
      <xdr:nvSpPr>
        <xdr:cNvPr id="247" name="楕円 246">
          <a:extLst>
            <a:ext uri="{FF2B5EF4-FFF2-40B4-BE49-F238E27FC236}">
              <a16:creationId xmlns:a16="http://schemas.microsoft.com/office/drawing/2014/main" id="{12B9179E-90FF-4753-8449-9F9E304E6CB4}"/>
            </a:ext>
          </a:extLst>
        </xdr:cNvPr>
        <xdr:cNvSpPr/>
      </xdr:nvSpPr>
      <xdr:spPr>
        <a:xfrm>
          <a:off x="781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120015</xdr:rowOff>
    </xdr:from>
    <xdr:to>
      <xdr:col>45</xdr:col>
      <xdr:colOff>177800</xdr:colOff>
      <xdr:row>59</xdr:row>
      <xdr:rowOff>125730</xdr:rowOff>
    </xdr:to>
    <xdr:cxnSp macro="">
      <xdr:nvCxnSpPr>
        <xdr:cNvPr id="248" name="直線コネクタ 247">
          <a:extLst>
            <a:ext uri="{FF2B5EF4-FFF2-40B4-BE49-F238E27FC236}">
              <a16:creationId xmlns:a16="http://schemas.microsoft.com/office/drawing/2014/main" id="{DB60358F-77D2-4034-994D-544D9E65902A}"/>
            </a:ext>
          </a:extLst>
        </xdr:cNvPr>
        <xdr:cNvCxnSpPr/>
      </xdr:nvCxnSpPr>
      <xdr:spPr>
        <a:xfrm flipV="1">
          <a:off x="7861300" y="102355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84455</xdr:rowOff>
    </xdr:from>
    <xdr:to>
      <xdr:col>36</xdr:col>
      <xdr:colOff>165100</xdr:colOff>
      <xdr:row>60</xdr:row>
      <xdr:rowOff>14605</xdr:rowOff>
    </xdr:to>
    <xdr:sp macro="" textlink="">
      <xdr:nvSpPr>
        <xdr:cNvPr id="249" name="楕円 248">
          <a:extLst>
            <a:ext uri="{FF2B5EF4-FFF2-40B4-BE49-F238E27FC236}">
              <a16:creationId xmlns:a16="http://schemas.microsoft.com/office/drawing/2014/main" id="{AD80238A-117D-4A13-A17F-A48657A52251}"/>
            </a:ext>
          </a:extLst>
        </xdr:cNvPr>
        <xdr:cNvSpPr/>
      </xdr:nvSpPr>
      <xdr:spPr>
        <a:xfrm>
          <a:off x="6921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125730</xdr:rowOff>
    </xdr:from>
    <xdr:to>
      <xdr:col>41</xdr:col>
      <xdr:colOff>50800</xdr:colOff>
      <xdr:row>59</xdr:row>
      <xdr:rowOff>135255</xdr:rowOff>
    </xdr:to>
    <xdr:cxnSp macro="">
      <xdr:nvCxnSpPr>
        <xdr:cNvPr id="250" name="直線コネクタ 249">
          <a:extLst>
            <a:ext uri="{FF2B5EF4-FFF2-40B4-BE49-F238E27FC236}">
              <a16:creationId xmlns:a16="http://schemas.microsoft.com/office/drawing/2014/main" id="{FC68BA38-D672-4120-A972-1A054F47E210}"/>
            </a:ext>
          </a:extLst>
        </xdr:cNvPr>
        <xdr:cNvCxnSpPr/>
      </xdr:nvCxnSpPr>
      <xdr:spPr>
        <a:xfrm flipV="1">
          <a:off x="6972300" y="102412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A0E2AB65-3D8B-4664-A682-ABAC564BB4CF}"/>
            </a:ext>
          </a:extLst>
        </xdr:cNvPr>
        <xdr:cNvSpPr txBox="1"/>
      </xdr:nvSpPr>
      <xdr:spPr>
        <a:xfrm>
          <a:off x="93917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286D2AE6-D8B7-4754-8DC0-04F9464DA415}"/>
            </a:ext>
          </a:extLst>
        </xdr:cNvPr>
        <xdr:cNvSpPr txBox="1"/>
      </xdr:nvSpPr>
      <xdr:spPr>
        <a:xfrm>
          <a:off x="85154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a:extLst>
            <a:ext uri="{FF2B5EF4-FFF2-40B4-BE49-F238E27FC236}">
              <a16:creationId xmlns:a16="http://schemas.microsoft.com/office/drawing/2014/main" id="{A6F0AD85-A778-48A8-9DC0-C37A85FFB375}"/>
            </a:ext>
          </a:extLst>
        </xdr:cNvPr>
        <xdr:cNvSpPr txBox="1"/>
      </xdr:nvSpPr>
      <xdr:spPr>
        <a:xfrm>
          <a:off x="7626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4" name="n_4aveValue【体育館・プール】&#10;一人当たり面積">
          <a:extLst>
            <a:ext uri="{FF2B5EF4-FFF2-40B4-BE49-F238E27FC236}">
              <a16:creationId xmlns:a16="http://schemas.microsoft.com/office/drawing/2014/main" id="{009646E0-14B6-4B90-AFBF-C3B937E38AC1}"/>
            </a:ext>
          </a:extLst>
        </xdr:cNvPr>
        <xdr:cNvSpPr txBox="1"/>
      </xdr:nvSpPr>
      <xdr:spPr>
        <a:xfrm>
          <a:off x="6737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6367</xdr:rowOff>
    </xdr:from>
    <xdr:ext cx="469744" cy="259045"/>
    <xdr:sp macro="" textlink="">
      <xdr:nvSpPr>
        <xdr:cNvPr id="255" name="n_1mainValue【体育館・プール】&#10;一人当たり面積">
          <a:extLst>
            <a:ext uri="{FF2B5EF4-FFF2-40B4-BE49-F238E27FC236}">
              <a16:creationId xmlns:a16="http://schemas.microsoft.com/office/drawing/2014/main" id="{E6EC5320-D938-4D72-9F09-2ACBC8DA2C3D}"/>
            </a:ext>
          </a:extLst>
        </xdr:cNvPr>
        <xdr:cNvSpPr txBox="1"/>
      </xdr:nvSpPr>
      <xdr:spPr>
        <a:xfrm>
          <a:off x="9391727"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15892</xdr:rowOff>
    </xdr:from>
    <xdr:ext cx="469744" cy="259045"/>
    <xdr:sp macro="" textlink="">
      <xdr:nvSpPr>
        <xdr:cNvPr id="256" name="n_2mainValue【体育館・プール】&#10;一人当たり面積">
          <a:extLst>
            <a:ext uri="{FF2B5EF4-FFF2-40B4-BE49-F238E27FC236}">
              <a16:creationId xmlns:a16="http://schemas.microsoft.com/office/drawing/2014/main" id="{2327591F-B06E-45C2-9AA7-7336F093BC13}"/>
            </a:ext>
          </a:extLst>
        </xdr:cNvPr>
        <xdr:cNvSpPr txBox="1"/>
      </xdr:nvSpPr>
      <xdr:spPr>
        <a:xfrm>
          <a:off x="8515427" y="99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21607</xdr:rowOff>
    </xdr:from>
    <xdr:ext cx="469744" cy="259045"/>
    <xdr:sp macro="" textlink="">
      <xdr:nvSpPr>
        <xdr:cNvPr id="257" name="n_3mainValue【体育館・プール】&#10;一人当たり面積">
          <a:extLst>
            <a:ext uri="{FF2B5EF4-FFF2-40B4-BE49-F238E27FC236}">
              <a16:creationId xmlns:a16="http://schemas.microsoft.com/office/drawing/2014/main" id="{CF49F776-70F8-4C06-BCCB-1A2CAF1F78B3}"/>
            </a:ext>
          </a:extLst>
        </xdr:cNvPr>
        <xdr:cNvSpPr txBox="1"/>
      </xdr:nvSpPr>
      <xdr:spPr>
        <a:xfrm>
          <a:off x="76264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31132</xdr:rowOff>
    </xdr:from>
    <xdr:ext cx="469744" cy="259045"/>
    <xdr:sp macro="" textlink="">
      <xdr:nvSpPr>
        <xdr:cNvPr id="258" name="n_4mainValue【体育館・プール】&#10;一人当たり面積">
          <a:extLst>
            <a:ext uri="{FF2B5EF4-FFF2-40B4-BE49-F238E27FC236}">
              <a16:creationId xmlns:a16="http://schemas.microsoft.com/office/drawing/2014/main" id="{6EA598B5-61B1-4C56-AC2A-1C669B78D62A}"/>
            </a:ext>
          </a:extLst>
        </xdr:cNvPr>
        <xdr:cNvSpPr txBox="1"/>
      </xdr:nvSpPr>
      <xdr:spPr>
        <a:xfrm>
          <a:off x="6737427" y="997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92A90EF3-9AB6-4DBE-A703-987D58D11F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7F9298A0-E125-4942-ACCE-5CECBD10D60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E264C8F-9CF7-4E79-BE4C-1BD97DADF71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CDB9A2D0-6AB1-4D94-9D8A-353A63E0746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4003F8C5-5F5A-4267-92B4-5DDB140437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D82EB5D9-FB1D-4AE6-87F4-EB9900D82E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4267DF7-5804-40D9-A4A7-B45A8A1C6A5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1E6EDA8B-2784-4D16-B4F7-9BC999CBF24F}"/>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12986CE0-DF21-456B-B20B-6368E33751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3E87C4CC-C2E3-4970-9569-B4F9AC13E6E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CABFB873-E1CE-4FD6-B819-6E522D43E6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6ACB1E7-B71A-494D-8251-42B2FA514AC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63397C15-2204-45B1-A2DF-9E7D2DD8B1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755E07C-D1A1-4EF7-A8E0-0FE5ABCE883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F46CFDB8-E59F-45CB-80D3-A11D6C0575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5D0FC846-9E38-4DCA-9F66-F9D97B08269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E0FFED0A-9DFE-4136-A295-84519B56F9F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30F644B0-3065-4974-B4BF-9847161F342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2E7E1548-4BA0-4580-8AF3-B46CDC04C6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50C6B0B2-890A-4D31-901C-8BFA31C2177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23A480D-F3DA-47D6-BB20-DA5D3F02FC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BF40FFAA-74B9-46F7-ABCD-9D733CCA927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7BDE80DC-B05E-49B3-9E5E-98F44B47D63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C4AD7654-81E4-49AB-9E22-FED605901BB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C1BAA7A6-25F2-427D-A127-4B82E9C758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C24775B2-309D-43C2-A5AD-9D3F5B1BACE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5C02E6CD-CDE1-4EDF-9F7A-8B87151CA38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84629597-6F8A-48BC-A619-31859FC980E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00834969-A3E4-4EA0-9868-7F600BA6EAD1}"/>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433D6AD7-23E1-4865-BBEA-961E568A9F3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21FDB994-7FEA-4BB1-8545-6B855BAB5912}"/>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7BDDD2C2-6B29-4C26-AD36-E2FB8412B8E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02093BF6-6DAE-4478-ABEC-DD46B3CE3AD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A60C73CB-2AFD-44A6-B27E-488C4244F93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F589AA19-2A35-4F7A-AC88-C7745F92F4F7}"/>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A45A5A49-C5E1-4709-A6F0-39922BEF3881}"/>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03E90C45-D345-4A1C-8617-70FAB52672EF}"/>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A5FF6733-24EA-42E7-8D50-6EF20092C0B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16719022-4541-495E-8DAA-D2C4197CA704}"/>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EDD69AA4-4F7A-4E6E-8DA1-F422317B460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299" name="直線コネクタ 298">
          <a:extLst>
            <a:ext uri="{FF2B5EF4-FFF2-40B4-BE49-F238E27FC236}">
              <a16:creationId xmlns:a16="http://schemas.microsoft.com/office/drawing/2014/main" id="{51F8ADCE-E78D-4F9F-983D-BBC96AB156E1}"/>
            </a:ext>
          </a:extLst>
        </xdr:cNvPr>
        <xdr:cNvCxnSpPr/>
      </xdr:nvCxnSpPr>
      <xdr:spPr>
        <a:xfrm flipV="1">
          <a:off x="4634865" y="172878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BCA9E261-E288-4241-8D15-467524982E56}"/>
            </a:ext>
          </a:extLst>
        </xdr:cNvPr>
        <xdr:cNvSpPr txBox="1"/>
      </xdr:nvSpPr>
      <xdr:spPr>
        <a:xfrm>
          <a:off x="4673600" y="184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01" name="直線コネクタ 300">
          <a:extLst>
            <a:ext uri="{FF2B5EF4-FFF2-40B4-BE49-F238E27FC236}">
              <a16:creationId xmlns:a16="http://schemas.microsoft.com/office/drawing/2014/main" id="{45AB7303-9FAA-42CF-AB73-028C3A2B5F54}"/>
            </a:ext>
          </a:extLst>
        </xdr:cNvPr>
        <xdr:cNvCxnSpPr/>
      </xdr:nvCxnSpPr>
      <xdr:spPr>
        <a:xfrm>
          <a:off x="4546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C3378E17-CE8D-48B2-AC10-77E5D5EA3FAC}"/>
            </a:ext>
          </a:extLst>
        </xdr:cNvPr>
        <xdr:cNvSpPr txBox="1"/>
      </xdr:nvSpPr>
      <xdr:spPr>
        <a:xfrm>
          <a:off x="4673600"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303" name="直線コネクタ 302">
          <a:extLst>
            <a:ext uri="{FF2B5EF4-FFF2-40B4-BE49-F238E27FC236}">
              <a16:creationId xmlns:a16="http://schemas.microsoft.com/office/drawing/2014/main" id="{ED68CA46-8524-4395-815E-161B689B8A25}"/>
            </a:ext>
          </a:extLst>
        </xdr:cNvPr>
        <xdr:cNvCxnSpPr/>
      </xdr:nvCxnSpPr>
      <xdr:spPr>
        <a:xfrm>
          <a:off x="4546600" y="1728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99713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B71B214D-86F8-44B3-88F3-C7651A3D6470}"/>
            </a:ext>
          </a:extLst>
        </xdr:cNvPr>
        <xdr:cNvSpPr txBox="1"/>
      </xdr:nvSpPr>
      <xdr:spPr>
        <a:xfrm>
          <a:off x="4673600" y="1775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05" name="フローチャート: 判断 304">
          <a:extLst>
            <a:ext uri="{FF2B5EF4-FFF2-40B4-BE49-F238E27FC236}">
              <a16:creationId xmlns:a16="http://schemas.microsoft.com/office/drawing/2014/main" id="{4D69A6E3-ED5E-4042-86D2-C84BC6270CE9}"/>
            </a:ext>
          </a:extLst>
        </xdr:cNvPr>
        <xdr:cNvSpPr/>
      </xdr:nvSpPr>
      <xdr:spPr>
        <a:xfrm>
          <a:off x="4584700" y="1790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306" name="フローチャート: 判断 305">
          <a:extLst>
            <a:ext uri="{FF2B5EF4-FFF2-40B4-BE49-F238E27FC236}">
              <a16:creationId xmlns:a16="http://schemas.microsoft.com/office/drawing/2014/main" id="{2762EB67-9A2A-4FCF-9DD9-7052BB9125C5}"/>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307" name="フローチャート: 判断 306">
          <a:extLst>
            <a:ext uri="{FF2B5EF4-FFF2-40B4-BE49-F238E27FC236}">
              <a16:creationId xmlns:a16="http://schemas.microsoft.com/office/drawing/2014/main" id="{B739E9A9-2FB5-4150-8CD4-EA3695207A30}"/>
            </a:ext>
          </a:extLst>
        </xdr:cNvPr>
        <xdr:cNvSpPr/>
      </xdr:nvSpPr>
      <xdr:spPr>
        <a:xfrm>
          <a:off x="2857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08" name="フローチャート: 判断 307">
          <a:extLst>
            <a:ext uri="{FF2B5EF4-FFF2-40B4-BE49-F238E27FC236}">
              <a16:creationId xmlns:a16="http://schemas.microsoft.com/office/drawing/2014/main" id="{517A22B6-8C13-4F36-888C-EE19079107B3}"/>
            </a:ext>
          </a:extLst>
        </xdr:cNvPr>
        <xdr:cNvSpPr/>
      </xdr:nvSpPr>
      <xdr:spPr>
        <a:xfrm>
          <a:off x="1968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309" name="フローチャート: 判断 308">
          <a:extLst>
            <a:ext uri="{FF2B5EF4-FFF2-40B4-BE49-F238E27FC236}">
              <a16:creationId xmlns:a16="http://schemas.microsoft.com/office/drawing/2014/main" id="{530BC31A-7E0B-42B3-9D42-99BD1A12D563}"/>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F4B762E0-2AD1-4A63-A03E-5003659C297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64A5DA99-4CF6-49D8-A0A8-38F94F0A338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967DBC11-0AEB-4813-BF91-27BC0939E09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D9D42D6D-2F02-4FBE-86E4-5CB83DBCB3A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44F48F3-374D-4CCD-B18D-F869AF7D7A8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97789</xdr:rowOff>
    </xdr:from>
    <xdr:to>
      <xdr:col>24</xdr:col>
      <xdr:colOff>114300</xdr:colOff>
      <xdr:row>105</xdr:row>
      <xdr:rowOff>27939</xdr:rowOff>
    </xdr:to>
    <xdr:sp macro="" textlink="">
      <xdr:nvSpPr>
        <xdr:cNvPr id="315" name="楕円 314">
          <a:extLst>
            <a:ext uri="{FF2B5EF4-FFF2-40B4-BE49-F238E27FC236}">
              <a16:creationId xmlns:a16="http://schemas.microsoft.com/office/drawing/2014/main" id="{DCEFBB1B-1E59-4E4C-82EE-8C75B4D8C958}"/>
            </a:ext>
          </a:extLst>
        </xdr:cNvPr>
        <xdr:cNvSpPr/>
      </xdr:nvSpPr>
      <xdr:spPr>
        <a:xfrm>
          <a:off x="45847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76216</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4DC82CB5-6258-4760-9076-156600FBED04}"/>
            </a:ext>
          </a:extLst>
        </xdr:cNvPr>
        <xdr:cNvSpPr txBox="1"/>
      </xdr:nvSpPr>
      <xdr:spPr>
        <a:xfrm>
          <a:off x="4673600"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53975</xdr:rowOff>
    </xdr:from>
    <xdr:to>
      <xdr:col>20</xdr:col>
      <xdr:colOff>38100</xdr:colOff>
      <xdr:row>104</xdr:row>
      <xdr:rowOff>155575</xdr:rowOff>
    </xdr:to>
    <xdr:sp macro="" textlink="">
      <xdr:nvSpPr>
        <xdr:cNvPr id="317" name="楕円 316">
          <a:extLst>
            <a:ext uri="{FF2B5EF4-FFF2-40B4-BE49-F238E27FC236}">
              <a16:creationId xmlns:a16="http://schemas.microsoft.com/office/drawing/2014/main" id="{72C68AE5-CFAD-4BEC-9E2E-D00CF107E0C7}"/>
            </a:ext>
          </a:extLst>
        </xdr:cNvPr>
        <xdr:cNvSpPr/>
      </xdr:nvSpPr>
      <xdr:spPr>
        <a:xfrm>
          <a:off x="3746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104775</xdr:rowOff>
    </xdr:from>
    <xdr:to>
      <xdr:col>24</xdr:col>
      <xdr:colOff>63500</xdr:colOff>
      <xdr:row>104</xdr:row>
      <xdr:rowOff>148589</xdr:rowOff>
    </xdr:to>
    <xdr:cxnSp macro="">
      <xdr:nvCxnSpPr>
        <xdr:cNvPr id="318" name="直線コネクタ 317">
          <a:extLst>
            <a:ext uri="{FF2B5EF4-FFF2-40B4-BE49-F238E27FC236}">
              <a16:creationId xmlns:a16="http://schemas.microsoft.com/office/drawing/2014/main" id="{8B9FDF77-EE2E-4E99-BCC8-33F5B403E3C9}"/>
            </a:ext>
          </a:extLst>
        </xdr:cNvPr>
        <xdr:cNvCxnSpPr/>
      </xdr:nvCxnSpPr>
      <xdr:spPr>
        <a:xfrm>
          <a:off x="3797300" y="17935575"/>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23495</xdr:rowOff>
    </xdr:from>
    <xdr:to>
      <xdr:col>15</xdr:col>
      <xdr:colOff>101600</xdr:colOff>
      <xdr:row>104</xdr:row>
      <xdr:rowOff>125095</xdr:rowOff>
    </xdr:to>
    <xdr:sp macro="" textlink="">
      <xdr:nvSpPr>
        <xdr:cNvPr id="319" name="楕円 318">
          <a:extLst>
            <a:ext uri="{FF2B5EF4-FFF2-40B4-BE49-F238E27FC236}">
              <a16:creationId xmlns:a16="http://schemas.microsoft.com/office/drawing/2014/main" id="{5A602D92-F081-4A18-8824-4FAD0D0DAB16}"/>
            </a:ext>
          </a:extLst>
        </xdr:cNvPr>
        <xdr:cNvSpPr/>
      </xdr:nvSpPr>
      <xdr:spPr>
        <a:xfrm>
          <a:off x="2857500" y="1785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74295</xdr:rowOff>
    </xdr:from>
    <xdr:to>
      <xdr:col>19</xdr:col>
      <xdr:colOff>177800</xdr:colOff>
      <xdr:row>104</xdr:row>
      <xdr:rowOff>104775</xdr:rowOff>
    </xdr:to>
    <xdr:cxnSp macro="">
      <xdr:nvCxnSpPr>
        <xdr:cNvPr id="320" name="直線コネクタ 319">
          <a:extLst>
            <a:ext uri="{FF2B5EF4-FFF2-40B4-BE49-F238E27FC236}">
              <a16:creationId xmlns:a16="http://schemas.microsoft.com/office/drawing/2014/main" id="{781576EC-801D-4C6D-B2C5-3486FA655BD1}"/>
            </a:ext>
          </a:extLst>
        </xdr:cNvPr>
        <xdr:cNvCxnSpPr/>
      </xdr:nvCxnSpPr>
      <xdr:spPr>
        <a:xfrm>
          <a:off x="2908300" y="179050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321" name="楕円 320">
          <a:extLst>
            <a:ext uri="{FF2B5EF4-FFF2-40B4-BE49-F238E27FC236}">
              <a16:creationId xmlns:a16="http://schemas.microsoft.com/office/drawing/2014/main" id="{4F62E977-DC74-49D0-9AEF-FFBEE86B3C7E}"/>
            </a:ext>
          </a:extLst>
        </xdr:cNvPr>
        <xdr:cNvSpPr/>
      </xdr:nvSpPr>
      <xdr:spPr>
        <a:xfrm>
          <a:off x="19685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38100</xdr:rowOff>
    </xdr:from>
    <xdr:to>
      <xdr:col>15</xdr:col>
      <xdr:colOff>50800</xdr:colOff>
      <xdr:row>104</xdr:row>
      <xdr:rowOff>74295</xdr:rowOff>
    </xdr:to>
    <xdr:cxnSp macro="">
      <xdr:nvCxnSpPr>
        <xdr:cNvPr id="322" name="直線コネクタ 321">
          <a:extLst>
            <a:ext uri="{FF2B5EF4-FFF2-40B4-BE49-F238E27FC236}">
              <a16:creationId xmlns:a16="http://schemas.microsoft.com/office/drawing/2014/main" id="{9411A601-C97C-4DF6-9B14-D556E706A984}"/>
            </a:ext>
          </a:extLst>
        </xdr:cNvPr>
        <xdr:cNvCxnSpPr/>
      </xdr:nvCxnSpPr>
      <xdr:spPr>
        <a:xfrm>
          <a:off x="2019300" y="178689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126364</xdr:rowOff>
    </xdr:from>
    <xdr:to>
      <xdr:col>6</xdr:col>
      <xdr:colOff>38100</xdr:colOff>
      <xdr:row>104</xdr:row>
      <xdr:rowOff>56514</xdr:rowOff>
    </xdr:to>
    <xdr:sp macro="" textlink="">
      <xdr:nvSpPr>
        <xdr:cNvPr id="323" name="楕円 322">
          <a:extLst>
            <a:ext uri="{FF2B5EF4-FFF2-40B4-BE49-F238E27FC236}">
              <a16:creationId xmlns:a16="http://schemas.microsoft.com/office/drawing/2014/main" id="{272F5E2D-8B35-4060-9864-57E7DDEDD0FB}"/>
            </a:ext>
          </a:extLst>
        </xdr:cNvPr>
        <xdr:cNvSpPr/>
      </xdr:nvSpPr>
      <xdr:spPr>
        <a:xfrm>
          <a:off x="1079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5714</xdr:rowOff>
    </xdr:from>
    <xdr:to>
      <xdr:col>10</xdr:col>
      <xdr:colOff>114300</xdr:colOff>
      <xdr:row>104</xdr:row>
      <xdr:rowOff>38100</xdr:rowOff>
    </xdr:to>
    <xdr:cxnSp macro="">
      <xdr:nvCxnSpPr>
        <xdr:cNvPr id="324" name="直線コネクタ 323">
          <a:extLst>
            <a:ext uri="{FF2B5EF4-FFF2-40B4-BE49-F238E27FC236}">
              <a16:creationId xmlns:a16="http://schemas.microsoft.com/office/drawing/2014/main" id="{F27836D8-5E5E-4A52-9670-CF43A1136B44}"/>
            </a:ext>
          </a:extLst>
        </xdr:cNvPr>
        <xdr:cNvCxnSpPr/>
      </xdr:nvCxnSpPr>
      <xdr:spPr>
        <a:xfrm>
          <a:off x="1130300" y="1783651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325" name="n_1aveValue【市民会館】&#10;有形固定資産減価償却率">
          <a:extLst>
            <a:ext uri="{FF2B5EF4-FFF2-40B4-BE49-F238E27FC236}">
              <a16:creationId xmlns:a16="http://schemas.microsoft.com/office/drawing/2014/main" id="{26ECFBC4-5402-4387-BF19-23071237E915}"/>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326" name="n_2aveValue【市民会館】&#10;有形固定資産減価償却率">
          <a:extLst>
            <a:ext uri="{FF2B5EF4-FFF2-40B4-BE49-F238E27FC236}">
              <a16:creationId xmlns:a16="http://schemas.microsoft.com/office/drawing/2014/main" id="{1C714EDB-2369-4E35-B599-F1939AEA6AC0}"/>
            </a:ext>
          </a:extLst>
        </xdr:cNvPr>
        <xdr:cNvSpPr txBox="1"/>
      </xdr:nvSpPr>
      <xdr:spPr>
        <a:xfrm>
          <a:off x="2705744" y="1795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327" name="n_3aveValue【市民会館】&#10;有形固定資産減価償却率">
          <a:extLst>
            <a:ext uri="{FF2B5EF4-FFF2-40B4-BE49-F238E27FC236}">
              <a16:creationId xmlns:a16="http://schemas.microsoft.com/office/drawing/2014/main" id="{FE48B9FD-2180-4DA4-AA29-3E985EA71797}"/>
            </a:ext>
          </a:extLst>
        </xdr:cNvPr>
        <xdr:cNvSpPr txBox="1"/>
      </xdr:nvSpPr>
      <xdr:spPr>
        <a:xfrm>
          <a:off x="18167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328" name="n_4aveValue【市民会館】&#10;有形固定資産減価償却率">
          <a:extLst>
            <a:ext uri="{FF2B5EF4-FFF2-40B4-BE49-F238E27FC236}">
              <a16:creationId xmlns:a16="http://schemas.microsoft.com/office/drawing/2014/main" id="{D7596697-63AA-4241-AD0D-4511DFFFC596}"/>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652</xdr:rowOff>
    </xdr:from>
    <xdr:ext cx="405111" cy="259045"/>
    <xdr:sp macro="" textlink="">
      <xdr:nvSpPr>
        <xdr:cNvPr id="329" name="n_1mainValue【市民会館】&#10;有形固定資産減価償却率">
          <a:extLst>
            <a:ext uri="{FF2B5EF4-FFF2-40B4-BE49-F238E27FC236}">
              <a16:creationId xmlns:a16="http://schemas.microsoft.com/office/drawing/2014/main" id="{65DFF7F0-E3D4-4841-AF8A-CEE5BFC56D24}"/>
            </a:ext>
          </a:extLst>
        </xdr:cNvPr>
        <xdr:cNvSpPr txBox="1"/>
      </xdr:nvSpPr>
      <xdr:spPr>
        <a:xfrm>
          <a:off x="3582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141622</xdr:rowOff>
    </xdr:from>
    <xdr:ext cx="405111" cy="259045"/>
    <xdr:sp macro="" textlink="">
      <xdr:nvSpPr>
        <xdr:cNvPr id="330" name="n_2mainValue【市民会館】&#10;有形固定資産減価償却率">
          <a:extLst>
            <a:ext uri="{FF2B5EF4-FFF2-40B4-BE49-F238E27FC236}">
              <a16:creationId xmlns:a16="http://schemas.microsoft.com/office/drawing/2014/main" id="{DF8093FE-182D-4999-93E8-EA024E16EBFA}"/>
            </a:ext>
          </a:extLst>
        </xdr:cNvPr>
        <xdr:cNvSpPr txBox="1"/>
      </xdr:nvSpPr>
      <xdr:spPr>
        <a:xfrm>
          <a:off x="2705744" y="1762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105427</xdr:rowOff>
    </xdr:from>
    <xdr:ext cx="405111" cy="259045"/>
    <xdr:sp macro="" textlink="">
      <xdr:nvSpPr>
        <xdr:cNvPr id="331" name="n_3mainValue【市民会館】&#10;有形固定資産減価償却率">
          <a:extLst>
            <a:ext uri="{FF2B5EF4-FFF2-40B4-BE49-F238E27FC236}">
              <a16:creationId xmlns:a16="http://schemas.microsoft.com/office/drawing/2014/main" id="{D2D01538-7182-4184-8CB9-C8BADC0264C2}"/>
            </a:ext>
          </a:extLst>
        </xdr:cNvPr>
        <xdr:cNvSpPr txBox="1"/>
      </xdr:nvSpPr>
      <xdr:spPr>
        <a:xfrm>
          <a:off x="1816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47641</xdr:rowOff>
    </xdr:from>
    <xdr:ext cx="405111" cy="259045"/>
    <xdr:sp macro="" textlink="">
      <xdr:nvSpPr>
        <xdr:cNvPr id="332" name="n_4mainValue【市民会館】&#10;有形固定資産減価償却率">
          <a:extLst>
            <a:ext uri="{FF2B5EF4-FFF2-40B4-BE49-F238E27FC236}">
              <a16:creationId xmlns:a16="http://schemas.microsoft.com/office/drawing/2014/main" id="{A5D7CCAA-6BB8-470D-B752-0134942623DC}"/>
            </a:ext>
          </a:extLst>
        </xdr:cNvPr>
        <xdr:cNvSpPr txBox="1"/>
      </xdr:nvSpPr>
      <xdr:spPr>
        <a:xfrm>
          <a:off x="9277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D241FFA4-F743-4B5D-ADC5-636BDA2F1C6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8D2BB978-585E-4316-A375-273F87120E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8D347ED4-DBC6-4064-9935-CE6A61F3B46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7BBCB883-CEBD-4F5D-A11B-642215FE295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543AA2DD-643D-431E-AE91-980B2E6AB4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8B33B23B-190E-4166-A6E5-59D2045C631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C20703BA-5800-4DFB-87D7-844FE236CF8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ECBCF56B-20B2-4968-8ACF-D95F561D726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25ED2EE2-D5CA-474A-A273-575219B594E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A6D15802-3D6B-4E2C-AC74-19CCD99B5C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660467D3-002C-4C5A-95EC-EE16A6A3C6C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DA8FF2C2-690A-4785-BD87-E73CFF989E4A}"/>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F49ADC27-AD33-4F77-B1D2-A77283D79A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447463B0-BD97-49FD-B53D-F105720502FE}"/>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497773D4-703F-4BB6-AF5A-EF0CB4E682D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FCEBC583-9299-4279-BE57-574F464283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2763EA18-01AA-4271-9A88-F56523AB631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04A9C2CF-3539-4CE7-92A9-848D8814358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8310892F-64D9-4DCA-A162-2292569821F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07DB5E3C-6AAF-462B-BCA3-9D1106DF94A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4F31D836-2C47-42F6-8B84-DE67262A8A3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F9212D33-4FB4-420B-A912-0BC869F65DD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078C40BC-7C0B-4AB5-BB11-CDFD981A44F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356" name="直線コネクタ 355">
          <a:extLst>
            <a:ext uri="{FF2B5EF4-FFF2-40B4-BE49-F238E27FC236}">
              <a16:creationId xmlns:a16="http://schemas.microsoft.com/office/drawing/2014/main" id="{6F8D0832-3892-4B5A-8A0C-1682D67674A4}"/>
            </a:ext>
          </a:extLst>
        </xdr:cNvPr>
        <xdr:cNvCxnSpPr/>
      </xdr:nvCxnSpPr>
      <xdr:spPr>
        <a:xfrm flipV="1">
          <a:off x="10476865" y="1717167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357" name="【市民会館】&#10;一人当たり面積最小値テキスト">
          <a:extLst>
            <a:ext uri="{FF2B5EF4-FFF2-40B4-BE49-F238E27FC236}">
              <a16:creationId xmlns:a16="http://schemas.microsoft.com/office/drawing/2014/main" id="{1BE5BBA7-C8C1-4F66-960F-545D62171A8A}"/>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358" name="直線コネクタ 357">
          <a:extLst>
            <a:ext uri="{FF2B5EF4-FFF2-40B4-BE49-F238E27FC236}">
              <a16:creationId xmlns:a16="http://schemas.microsoft.com/office/drawing/2014/main" id="{13B8755E-D384-43B8-AE8E-A6793F4D2C6A}"/>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359" name="【市民会館】&#10;一人当たり面積最大値テキスト">
          <a:extLst>
            <a:ext uri="{FF2B5EF4-FFF2-40B4-BE49-F238E27FC236}">
              <a16:creationId xmlns:a16="http://schemas.microsoft.com/office/drawing/2014/main" id="{480BD5E0-6EEB-480C-9559-0F538CBEBBC9}"/>
            </a:ext>
          </a:extLst>
        </xdr:cNvPr>
        <xdr:cNvSpPr txBox="1"/>
      </xdr:nvSpPr>
      <xdr:spPr>
        <a:xfrm>
          <a:off x="10515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0" name="直線コネクタ 359">
          <a:extLst>
            <a:ext uri="{FF2B5EF4-FFF2-40B4-BE49-F238E27FC236}">
              <a16:creationId xmlns:a16="http://schemas.microsoft.com/office/drawing/2014/main" id="{83DB9D93-0292-4BAE-986E-A9A03B7647F6}"/>
            </a:ext>
          </a:extLst>
        </xdr:cNvPr>
        <xdr:cNvCxnSpPr/>
      </xdr:nvCxnSpPr>
      <xdr:spPr>
        <a:xfrm>
          <a:off x="10388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135907</xdr:rowOff>
    </xdr:from>
    <xdr:ext cx="469744" cy="259045"/>
    <xdr:sp macro="" textlink="">
      <xdr:nvSpPr>
        <xdr:cNvPr id="361" name="【市民会館】&#10;一人当たり面積平均値テキスト">
          <a:extLst>
            <a:ext uri="{FF2B5EF4-FFF2-40B4-BE49-F238E27FC236}">
              <a16:creationId xmlns:a16="http://schemas.microsoft.com/office/drawing/2014/main" id="{890AB50E-4B36-4352-BF2D-E75EBEAC896C}"/>
            </a:ext>
          </a:extLst>
        </xdr:cNvPr>
        <xdr:cNvSpPr txBox="1"/>
      </xdr:nvSpPr>
      <xdr:spPr>
        <a:xfrm>
          <a:off x="10515600" y="1779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362" name="フローチャート: 判断 361">
          <a:extLst>
            <a:ext uri="{FF2B5EF4-FFF2-40B4-BE49-F238E27FC236}">
              <a16:creationId xmlns:a16="http://schemas.microsoft.com/office/drawing/2014/main" id="{D2CBABD1-0980-4839-B92F-CB2261D1DFA6}"/>
            </a:ext>
          </a:extLst>
        </xdr:cNvPr>
        <xdr:cNvSpPr/>
      </xdr:nvSpPr>
      <xdr:spPr>
        <a:xfrm>
          <a:off x="10426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363" name="フローチャート: 判断 362">
          <a:extLst>
            <a:ext uri="{FF2B5EF4-FFF2-40B4-BE49-F238E27FC236}">
              <a16:creationId xmlns:a16="http://schemas.microsoft.com/office/drawing/2014/main" id="{4652F5A7-D7F7-4E81-B6DB-6BCCFC81E8CD}"/>
            </a:ext>
          </a:extLst>
        </xdr:cNvPr>
        <xdr:cNvSpPr/>
      </xdr:nvSpPr>
      <xdr:spPr>
        <a:xfrm>
          <a:off x="9588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364" name="フローチャート: 判断 363">
          <a:extLst>
            <a:ext uri="{FF2B5EF4-FFF2-40B4-BE49-F238E27FC236}">
              <a16:creationId xmlns:a16="http://schemas.microsoft.com/office/drawing/2014/main" id="{80822EE6-DF25-4A1A-82C8-ED42DF706A16}"/>
            </a:ext>
          </a:extLst>
        </xdr:cNvPr>
        <xdr:cNvSpPr/>
      </xdr:nvSpPr>
      <xdr:spPr>
        <a:xfrm>
          <a:off x="8699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365" name="フローチャート: 判断 364">
          <a:extLst>
            <a:ext uri="{FF2B5EF4-FFF2-40B4-BE49-F238E27FC236}">
              <a16:creationId xmlns:a16="http://schemas.microsoft.com/office/drawing/2014/main" id="{BF205EEF-27FB-4240-BEF6-A0D2DF85A27C}"/>
            </a:ext>
          </a:extLst>
        </xdr:cNvPr>
        <xdr:cNvSpPr/>
      </xdr:nvSpPr>
      <xdr:spPr>
        <a:xfrm>
          <a:off x="7810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1C9863E7-11A7-450F-A0A8-5B00FD06772E}"/>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9660FE32-0214-4BCD-B3FA-30DFCBC98DE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6D32D2DE-A22E-4CC2-B59B-7229AC1422C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D056E001-5EAB-478F-B16A-786FFE14E10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69F982D-AB25-4A5D-A310-2302673D8CC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88D33198-A71C-485B-ACE9-BE24B7FBD89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21589</xdr:rowOff>
    </xdr:from>
    <xdr:to>
      <xdr:col>55</xdr:col>
      <xdr:colOff>50800</xdr:colOff>
      <xdr:row>105</xdr:row>
      <xdr:rowOff>123189</xdr:rowOff>
    </xdr:to>
    <xdr:sp macro="" textlink="">
      <xdr:nvSpPr>
        <xdr:cNvPr id="372" name="楕円 371">
          <a:extLst>
            <a:ext uri="{FF2B5EF4-FFF2-40B4-BE49-F238E27FC236}">
              <a16:creationId xmlns:a16="http://schemas.microsoft.com/office/drawing/2014/main" id="{92BF2B6A-8EF8-4B5B-A2A4-757673499C0A}"/>
            </a:ext>
          </a:extLst>
        </xdr:cNvPr>
        <xdr:cNvSpPr/>
      </xdr:nvSpPr>
      <xdr:spPr>
        <a:xfrm>
          <a:off x="104267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xdr:rowOff>
    </xdr:from>
    <xdr:ext cx="469744" cy="259045"/>
    <xdr:sp macro="" textlink="">
      <xdr:nvSpPr>
        <xdr:cNvPr id="373" name="【市民会館】&#10;一人当たり面積該当値テキスト">
          <a:extLst>
            <a:ext uri="{FF2B5EF4-FFF2-40B4-BE49-F238E27FC236}">
              <a16:creationId xmlns:a16="http://schemas.microsoft.com/office/drawing/2014/main" id="{B1D0060C-A0E9-4B5C-BEC2-ACDF2BAB968B}"/>
            </a:ext>
          </a:extLst>
        </xdr:cNvPr>
        <xdr:cNvSpPr txBox="1"/>
      </xdr:nvSpPr>
      <xdr:spPr>
        <a:xfrm>
          <a:off x="1051560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25400</xdr:rowOff>
    </xdr:from>
    <xdr:to>
      <xdr:col>50</xdr:col>
      <xdr:colOff>165100</xdr:colOff>
      <xdr:row>105</xdr:row>
      <xdr:rowOff>127000</xdr:rowOff>
    </xdr:to>
    <xdr:sp macro="" textlink="">
      <xdr:nvSpPr>
        <xdr:cNvPr id="374" name="楕円 373">
          <a:extLst>
            <a:ext uri="{FF2B5EF4-FFF2-40B4-BE49-F238E27FC236}">
              <a16:creationId xmlns:a16="http://schemas.microsoft.com/office/drawing/2014/main" id="{65EC0744-6F9A-4A4B-BFCE-EFE18021715F}"/>
            </a:ext>
          </a:extLst>
        </xdr:cNvPr>
        <xdr:cNvSpPr/>
      </xdr:nvSpPr>
      <xdr:spPr>
        <a:xfrm>
          <a:off x="958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72389</xdr:rowOff>
    </xdr:from>
    <xdr:to>
      <xdr:col>55</xdr:col>
      <xdr:colOff>0</xdr:colOff>
      <xdr:row>105</xdr:row>
      <xdr:rowOff>76200</xdr:rowOff>
    </xdr:to>
    <xdr:cxnSp macro="">
      <xdr:nvCxnSpPr>
        <xdr:cNvPr id="375" name="直線コネクタ 374">
          <a:extLst>
            <a:ext uri="{FF2B5EF4-FFF2-40B4-BE49-F238E27FC236}">
              <a16:creationId xmlns:a16="http://schemas.microsoft.com/office/drawing/2014/main" id="{C3D54B9E-171A-4EA9-88D0-A4C75A7C409C}"/>
            </a:ext>
          </a:extLst>
        </xdr:cNvPr>
        <xdr:cNvCxnSpPr/>
      </xdr:nvCxnSpPr>
      <xdr:spPr>
        <a:xfrm flipV="1">
          <a:off x="9639300" y="180746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33020</xdr:rowOff>
    </xdr:from>
    <xdr:to>
      <xdr:col>46</xdr:col>
      <xdr:colOff>38100</xdr:colOff>
      <xdr:row>105</xdr:row>
      <xdr:rowOff>134620</xdr:rowOff>
    </xdr:to>
    <xdr:sp macro="" textlink="">
      <xdr:nvSpPr>
        <xdr:cNvPr id="376" name="楕円 375">
          <a:extLst>
            <a:ext uri="{FF2B5EF4-FFF2-40B4-BE49-F238E27FC236}">
              <a16:creationId xmlns:a16="http://schemas.microsoft.com/office/drawing/2014/main" id="{A60D1B3A-4965-466C-AFD0-4E9883F78115}"/>
            </a:ext>
          </a:extLst>
        </xdr:cNvPr>
        <xdr:cNvSpPr/>
      </xdr:nvSpPr>
      <xdr:spPr>
        <a:xfrm>
          <a:off x="8699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76200</xdr:rowOff>
    </xdr:from>
    <xdr:to>
      <xdr:col>50</xdr:col>
      <xdr:colOff>114300</xdr:colOff>
      <xdr:row>105</xdr:row>
      <xdr:rowOff>83820</xdr:rowOff>
    </xdr:to>
    <xdr:cxnSp macro="">
      <xdr:nvCxnSpPr>
        <xdr:cNvPr id="377" name="直線コネクタ 376">
          <a:extLst>
            <a:ext uri="{FF2B5EF4-FFF2-40B4-BE49-F238E27FC236}">
              <a16:creationId xmlns:a16="http://schemas.microsoft.com/office/drawing/2014/main" id="{4172C69B-087A-41CA-832F-101D56EBDB7E}"/>
            </a:ext>
          </a:extLst>
        </xdr:cNvPr>
        <xdr:cNvCxnSpPr/>
      </xdr:nvCxnSpPr>
      <xdr:spPr>
        <a:xfrm flipV="1">
          <a:off x="8750300" y="18078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378" name="楕円 377">
          <a:extLst>
            <a:ext uri="{FF2B5EF4-FFF2-40B4-BE49-F238E27FC236}">
              <a16:creationId xmlns:a16="http://schemas.microsoft.com/office/drawing/2014/main" id="{7582F778-654A-45FA-AC53-A4A41F841E23}"/>
            </a:ext>
          </a:extLst>
        </xdr:cNvPr>
        <xdr:cNvSpPr/>
      </xdr:nvSpPr>
      <xdr:spPr>
        <a:xfrm>
          <a:off x="781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83820</xdr:rowOff>
    </xdr:from>
    <xdr:to>
      <xdr:col>45</xdr:col>
      <xdr:colOff>177800</xdr:colOff>
      <xdr:row>105</xdr:row>
      <xdr:rowOff>87630</xdr:rowOff>
    </xdr:to>
    <xdr:cxnSp macro="">
      <xdr:nvCxnSpPr>
        <xdr:cNvPr id="379" name="直線コネクタ 378">
          <a:extLst>
            <a:ext uri="{FF2B5EF4-FFF2-40B4-BE49-F238E27FC236}">
              <a16:creationId xmlns:a16="http://schemas.microsoft.com/office/drawing/2014/main" id="{7D696578-3992-4053-86E5-62EB9634719A}"/>
            </a:ext>
          </a:extLst>
        </xdr:cNvPr>
        <xdr:cNvCxnSpPr/>
      </xdr:nvCxnSpPr>
      <xdr:spPr>
        <a:xfrm flipV="1">
          <a:off x="7861300" y="180860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380" name="楕円 379">
          <a:extLst>
            <a:ext uri="{FF2B5EF4-FFF2-40B4-BE49-F238E27FC236}">
              <a16:creationId xmlns:a16="http://schemas.microsoft.com/office/drawing/2014/main" id="{4140D958-C7D8-4EC3-BD46-C4E771D6EC84}"/>
            </a:ext>
          </a:extLst>
        </xdr:cNvPr>
        <xdr:cNvSpPr/>
      </xdr:nvSpPr>
      <xdr:spPr>
        <a:xfrm>
          <a:off x="6921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87630</xdr:rowOff>
    </xdr:from>
    <xdr:to>
      <xdr:col>41</xdr:col>
      <xdr:colOff>50800</xdr:colOff>
      <xdr:row>105</xdr:row>
      <xdr:rowOff>95250</xdr:rowOff>
    </xdr:to>
    <xdr:cxnSp macro="">
      <xdr:nvCxnSpPr>
        <xdr:cNvPr id="381" name="直線コネクタ 380">
          <a:extLst>
            <a:ext uri="{FF2B5EF4-FFF2-40B4-BE49-F238E27FC236}">
              <a16:creationId xmlns:a16="http://schemas.microsoft.com/office/drawing/2014/main" id="{EEAA5AD8-429F-4045-98B3-94174BB41E4B}"/>
            </a:ext>
          </a:extLst>
        </xdr:cNvPr>
        <xdr:cNvCxnSpPr/>
      </xdr:nvCxnSpPr>
      <xdr:spPr>
        <a:xfrm flipV="1">
          <a:off x="6972300" y="1808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82566</xdr:rowOff>
    </xdr:from>
    <xdr:ext cx="469744" cy="259045"/>
    <xdr:sp macro="" textlink="">
      <xdr:nvSpPr>
        <xdr:cNvPr id="382" name="n_1aveValue【市民会館】&#10;一人当たり面積">
          <a:extLst>
            <a:ext uri="{FF2B5EF4-FFF2-40B4-BE49-F238E27FC236}">
              <a16:creationId xmlns:a16="http://schemas.microsoft.com/office/drawing/2014/main" id="{61D84415-D891-42C7-9138-AE2CAE3FB280}"/>
            </a:ext>
          </a:extLst>
        </xdr:cNvPr>
        <xdr:cNvSpPr txBox="1"/>
      </xdr:nvSpPr>
      <xdr:spPr>
        <a:xfrm>
          <a:off x="93917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383" name="n_2aveValue【市民会館】&#10;一人当たり面積">
          <a:extLst>
            <a:ext uri="{FF2B5EF4-FFF2-40B4-BE49-F238E27FC236}">
              <a16:creationId xmlns:a16="http://schemas.microsoft.com/office/drawing/2014/main" id="{14286E0E-ACED-40CE-BCD8-DACAAEB312C3}"/>
            </a:ext>
          </a:extLst>
        </xdr:cNvPr>
        <xdr:cNvSpPr txBox="1"/>
      </xdr:nvSpPr>
      <xdr:spPr>
        <a:xfrm>
          <a:off x="8515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90188</xdr:rowOff>
    </xdr:from>
    <xdr:ext cx="469744" cy="259045"/>
    <xdr:sp macro="" textlink="">
      <xdr:nvSpPr>
        <xdr:cNvPr id="384" name="n_3aveValue【市民会館】&#10;一人当たり面積">
          <a:extLst>
            <a:ext uri="{FF2B5EF4-FFF2-40B4-BE49-F238E27FC236}">
              <a16:creationId xmlns:a16="http://schemas.microsoft.com/office/drawing/2014/main" id="{9225D115-E36B-4D94-80DB-8C5EB5241E09}"/>
            </a:ext>
          </a:extLst>
        </xdr:cNvPr>
        <xdr:cNvSpPr txBox="1"/>
      </xdr:nvSpPr>
      <xdr:spPr>
        <a:xfrm>
          <a:off x="7626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5" name="n_4aveValue【市民会館】&#10;一人当たり面積">
          <a:extLst>
            <a:ext uri="{FF2B5EF4-FFF2-40B4-BE49-F238E27FC236}">
              <a16:creationId xmlns:a16="http://schemas.microsoft.com/office/drawing/2014/main" id="{C6B8FAC0-77A1-40BE-B243-0030CA3592F4}"/>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118127</xdr:rowOff>
    </xdr:from>
    <xdr:ext cx="469744" cy="259045"/>
    <xdr:sp macro="" textlink="">
      <xdr:nvSpPr>
        <xdr:cNvPr id="386" name="n_1mainValue【市民会館】&#10;一人当たり面積">
          <a:extLst>
            <a:ext uri="{FF2B5EF4-FFF2-40B4-BE49-F238E27FC236}">
              <a16:creationId xmlns:a16="http://schemas.microsoft.com/office/drawing/2014/main" id="{4F2F40F6-5A1B-4C01-B554-09E870086255}"/>
            </a:ext>
          </a:extLst>
        </xdr:cNvPr>
        <xdr:cNvSpPr txBox="1"/>
      </xdr:nvSpPr>
      <xdr:spPr>
        <a:xfrm>
          <a:off x="93917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125747</xdr:rowOff>
    </xdr:from>
    <xdr:ext cx="469744" cy="259045"/>
    <xdr:sp macro="" textlink="">
      <xdr:nvSpPr>
        <xdr:cNvPr id="387" name="n_2mainValue【市民会館】&#10;一人当たり面積">
          <a:extLst>
            <a:ext uri="{FF2B5EF4-FFF2-40B4-BE49-F238E27FC236}">
              <a16:creationId xmlns:a16="http://schemas.microsoft.com/office/drawing/2014/main" id="{56A6DBCA-43C5-42D1-9D4B-149FDB74C6EB}"/>
            </a:ext>
          </a:extLst>
        </xdr:cNvPr>
        <xdr:cNvSpPr txBox="1"/>
      </xdr:nvSpPr>
      <xdr:spPr>
        <a:xfrm>
          <a:off x="851542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129557</xdr:rowOff>
    </xdr:from>
    <xdr:ext cx="469744" cy="259045"/>
    <xdr:sp macro="" textlink="">
      <xdr:nvSpPr>
        <xdr:cNvPr id="388" name="n_3mainValue【市民会館】&#10;一人当たり面積">
          <a:extLst>
            <a:ext uri="{FF2B5EF4-FFF2-40B4-BE49-F238E27FC236}">
              <a16:creationId xmlns:a16="http://schemas.microsoft.com/office/drawing/2014/main" id="{B2B04E16-FE82-4273-A2FB-DA5FAF2A201E}"/>
            </a:ext>
          </a:extLst>
        </xdr:cNvPr>
        <xdr:cNvSpPr txBox="1"/>
      </xdr:nvSpPr>
      <xdr:spPr>
        <a:xfrm>
          <a:off x="7626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389" name="n_4mainValue【市民会館】&#10;一人当たり面積">
          <a:extLst>
            <a:ext uri="{FF2B5EF4-FFF2-40B4-BE49-F238E27FC236}">
              <a16:creationId xmlns:a16="http://schemas.microsoft.com/office/drawing/2014/main" id="{4C1E68F0-E4CC-4532-84F1-6915F597E85F}"/>
            </a:ext>
          </a:extLst>
        </xdr:cNvPr>
        <xdr:cNvSpPr txBox="1"/>
      </xdr:nvSpPr>
      <xdr:spPr>
        <a:xfrm>
          <a:off x="6737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91136E66-084D-4728-8900-4BD4B5C9387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27BB0968-FFB0-4016-95CB-3B3EBE1004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CEFE960D-5E33-4806-8CB4-3932798EBAE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D7CF2F41-7392-40C4-BB1C-D371DCD037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A8675977-FEE6-40DA-964C-19AC93043C8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73937010-33FF-46A5-A05C-D2568C20E3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A4591D74-B077-4FF7-A2FD-B5BEF7098C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963C3EDE-3876-4B24-BB65-2B7F8794C97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943C2B9E-60AA-4BA3-BABF-C8F29695DC6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D73ADA8C-B108-4055-8A21-3A5212177C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78A0314F-88FA-46EF-AC55-4A43F0DCFD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52A78F3A-2EE9-460B-8796-46EC72D4649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39FD2E59-FAB2-4745-A9FD-58FA3BB9C60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225C33A3-521B-474C-8C27-FE980357CCB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C16B013C-69C7-478F-8F94-971D83A48B1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F1B9DF76-A471-4D3E-9641-3A420225033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93A481BD-4E86-4A7D-9465-DFB781D6CD7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625EBB84-48BE-4AE4-9428-DB6854D6A8D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9EA1B50E-E9AC-484C-9827-BAE73F160E3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C67C052F-D0CF-45F8-87BE-C087B98CF7D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A88C8229-A48A-4D56-9C4C-5B5ECA313E0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267AB8DB-5A2F-48D6-A9D5-2E15E118A5E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2CB468C0-7C24-453F-B1CE-8235E3F0D83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DFC9FA44-7F0D-41D3-9BA4-4767487D0AA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414" name="直線コネクタ 413">
          <a:extLst>
            <a:ext uri="{FF2B5EF4-FFF2-40B4-BE49-F238E27FC236}">
              <a16:creationId xmlns:a16="http://schemas.microsoft.com/office/drawing/2014/main" id="{CE792A22-76CE-4D9E-8756-C163B21F9BAA}"/>
            </a:ext>
          </a:extLst>
        </xdr:cNvPr>
        <xdr:cNvCxnSpPr/>
      </xdr:nvCxnSpPr>
      <xdr:spPr>
        <a:xfrm flipV="1">
          <a:off x="16318864" y="584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5" name="【一般廃棄物処理施設】&#10;有形固定資産減価償却率最小値テキスト">
          <a:extLst>
            <a:ext uri="{FF2B5EF4-FFF2-40B4-BE49-F238E27FC236}">
              <a16:creationId xmlns:a16="http://schemas.microsoft.com/office/drawing/2014/main" id="{959B6F3F-811D-4033-9D6E-E25781C771D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6" name="直線コネクタ 415">
          <a:extLst>
            <a:ext uri="{FF2B5EF4-FFF2-40B4-BE49-F238E27FC236}">
              <a16:creationId xmlns:a16="http://schemas.microsoft.com/office/drawing/2014/main" id="{8006EB3A-270F-449F-8381-6A61DBC9F073}"/>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61D6F859-DB9E-4965-AB8E-17CDDEABA475}"/>
            </a:ext>
          </a:extLst>
        </xdr:cNvPr>
        <xdr:cNvSpPr txBox="1"/>
      </xdr:nvSpPr>
      <xdr:spPr>
        <a:xfrm>
          <a:off x="1635760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418" name="直線コネクタ 417">
          <a:extLst>
            <a:ext uri="{FF2B5EF4-FFF2-40B4-BE49-F238E27FC236}">
              <a16:creationId xmlns:a16="http://schemas.microsoft.com/office/drawing/2014/main" id="{3813F7C0-AF64-462F-B1F4-16B183D5E88A}"/>
            </a:ext>
          </a:extLst>
        </xdr:cNvPr>
        <xdr:cNvCxnSpPr/>
      </xdr:nvCxnSpPr>
      <xdr:spPr>
        <a:xfrm>
          <a:off x="16230600"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0CBC309C-0CCA-4CDD-868E-B067DD1CF091}"/>
            </a:ext>
          </a:extLst>
        </xdr:cNvPr>
        <xdr:cNvSpPr txBox="1"/>
      </xdr:nvSpPr>
      <xdr:spPr>
        <a:xfrm>
          <a:off x="16357600" y="6397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420" name="フローチャート: 判断 419">
          <a:extLst>
            <a:ext uri="{FF2B5EF4-FFF2-40B4-BE49-F238E27FC236}">
              <a16:creationId xmlns:a16="http://schemas.microsoft.com/office/drawing/2014/main" id="{B5D7191C-53B1-45F5-9CE0-64C609A66452}"/>
            </a:ext>
          </a:extLst>
        </xdr:cNvPr>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421" name="フローチャート: 判断 420">
          <a:extLst>
            <a:ext uri="{FF2B5EF4-FFF2-40B4-BE49-F238E27FC236}">
              <a16:creationId xmlns:a16="http://schemas.microsoft.com/office/drawing/2014/main" id="{EE6C0BE2-1A93-422C-82D7-9EDA86196BBD}"/>
            </a:ext>
          </a:extLst>
        </xdr:cNvPr>
        <xdr:cNvSpPr/>
      </xdr:nvSpPr>
      <xdr:spPr>
        <a:xfrm>
          <a:off x="15430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422" name="フローチャート: 判断 421">
          <a:extLst>
            <a:ext uri="{FF2B5EF4-FFF2-40B4-BE49-F238E27FC236}">
              <a16:creationId xmlns:a16="http://schemas.microsoft.com/office/drawing/2014/main" id="{AA11B8F9-10D2-4374-B71A-8D511B2C7357}"/>
            </a:ext>
          </a:extLst>
        </xdr:cNvPr>
        <xdr:cNvSpPr/>
      </xdr:nvSpPr>
      <xdr:spPr>
        <a:xfrm>
          <a:off x="14541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423" name="フローチャート: 判断 422">
          <a:extLst>
            <a:ext uri="{FF2B5EF4-FFF2-40B4-BE49-F238E27FC236}">
              <a16:creationId xmlns:a16="http://schemas.microsoft.com/office/drawing/2014/main" id="{6C0F59B0-E2D0-4485-B659-5D84479A92B3}"/>
            </a:ext>
          </a:extLst>
        </xdr:cNvPr>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424" name="フローチャート: 判断 423">
          <a:extLst>
            <a:ext uri="{FF2B5EF4-FFF2-40B4-BE49-F238E27FC236}">
              <a16:creationId xmlns:a16="http://schemas.microsoft.com/office/drawing/2014/main" id="{C886568F-8E08-49A3-933A-A87AC905CCC4}"/>
            </a:ext>
          </a:extLst>
        </xdr:cNvPr>
        <xdr:cNvSpPr/>
      </xdr:nvSpPr>
      <xdr:spPr>
        <a:xfrm>
          <a:off x="12763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CD28CE55-4AA1-4700-A5CC-D013DF58ACE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F3A2C9B-02B3-4D24-AF06-6123A67DAD4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BF4C8911-F1A2-46BA-BC2E-2C2D4CD044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40EB35B-BF55-427B-B100-187D1BE7EA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39D522A-D07F-4407-821B-AA553AF82D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53975</xdr:rowOff>
    </xdr:from>
    <xdr:to>
      <xdr:col>85</xdr:col>
      <xdr:colOff>177800</xdr:colOff>
      <xdr:row>39</xdr:row>
      <xdr:rowOff>155575</xdr:rowOff>
    </xdr:to>
    <xdr:sp macro="" textlink="">
      <xdr:nvSpPr>
        <xdr:cNvPr id="430" name="楕円 429">
          <a:extLst>
            <a:ext uri="{FF2B5EF4-FFF2-40B4-BE49-F238E27FC236}">
              <a16:creationId xmlns:a16="http://schemas.microsoft.com/office/drawing/2014/main" id="{27B6A12E-122A-47AC-A6A9-E25F69BCDA67}"/>
            </a:ext>
          </a:extLst>
        </xdr:cNvPr>
        <xdr:cNvSpPr/>
      </xdr:nvSpPr>
      <xdr:spPr>
        <a:xfrm>
          <a:off x="162687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32402</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79A09F78-E82B-4FCF-A64C-6AC5ADE2A5B6}"/>
            </a:ext>
          </a:extLst>
        </xdr:cNvPr>
        <xdr:cNvSpPr txBox="1"/>
      </xdr:nvSpPr>
      <xdr:spPr>
        <a:xfrm>
          <a:off x="16357600"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432" name="楕円 431">
          <a:extLst>
            <a:ext uri="{FF2B5EF4-FFF2-40B4-BE49-F238E27FC236}">
              <a16:creationId xmlns:a16="http://schemas.microsoft.com/office/drawing/2014/main" id="{EB931198-D60B-4380-8B82-30B85068AA85}"/>
            </a:ext>
          </a:extLst>
        </xdr:cNvPr>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104775</xdr:rowOff>
    </xdr:to>
    <xdr:cxnSp macro="">
      <xdr:nvCxnSpPr>
        <xdr:cNvPr id="433" name="直線コネクタ 432">
          <a:extLst>
            <a:ext uri="{FF2B5EF4-FFF2-40B4-BE49-F238E27FC236}">
              <a16:creationId xmlns:a16="http://schemas.microsoft.com/office/drawing/2014/main" id="{DDE2B7D3-2541-4E1B-9F2F-4F277982D444}"/>
            </a:ext>
          </a:extLst>
        </xdr:cNvPr>
        <xdr:cNvCxnSpPr/>
      </xdr:nvCxnSpPr>
      <xdr:spPr>
        <a:xfrm>
          <a:off x="15481300" y="67894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434" name="楕円 433">
          <a:extLst>
            <a:ext uri="{FF2B5EF4-FFF2-40B4-BE49-F238E27FC236}">
              <a16:creationId xmlns:a16="http://schemas.microsoft.com/office/drawing/2014/main" id="{44166651-66F0-4564-BEAB-EBFBE867ED94}"/>
            </a:ext>
          </a:extLst>
        </xdr:cNvPr>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102870</xdr:rowOff>
    </xdr:from>
    <xdr:to>
      <xdr:col>81</xdr:col>
      <xdr:colOff>50800</xdr:colOff>
      <xdr:row>39</xdr:row>
      <xdr:rowOff>121920</xdr:rowOff>
    </xdr:to>
    <xdr:cxnSp macro="">
      <xdr:nvCxnSpPr>
        <xdr:cNvPr id="435" name="直線コネクタ 434">
          <a:extLst>
            <a:ext uri="{FF2B5EF4-FFF2-40B4-BE49-F238E27FC236}">
              <a16:creationId xmlns:a16="http://schemas.microsoft.com/office/drawing/2014/main" id="{839A3C87-337D-41D0-AB7C-577CC6087041}"/>
            </a:ext>
          </a:extLst>
        </xdr:cNvPr>
        <xdr:cNvCxnSpPr/>
      </xdr:nvCxnSpPr>
      <xdr:spPr>
        <a:xfrm flipV="1">
          <a:off x="14592300" y="67894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149225</xdr:rowOff>
    </xdr:from>
    <xdr:to>
      <xdr:col>72</xdr:col>
      <xdr:colOff>38100</xdr:colOff>
      <xdr:row>41</xdr:row>
      <xdr:rowOff>79375</xdr:rowOff>
    </xdr:to>
    <xdr:sp macro="" textlink="">
      <xdr:nvSpPr>
        <xdr:cNvPr id="436" name="楕円 435">
          <a:extLst>
            <a:ext uri="{FF2B5EF4-FFF2-40B4-BE49-F238E27FC236}">
              <a16:creationId xmlns:a16="http://schemas.microsoft.com/office/drawing/2014/main" id="{83F1E60F-0B2F-4944-8324-E331678FBF94}"/>
            </a:ext>
          </a:extLst>
        </xdr:cNvPr>
        <xdr:cNvSpPr/>
      </xdr:nvSpPr>
      <xdr:spPr>
        <a:xfrm>
          <a:off x="13652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121920</xdr:rowOff>
    </xdr:from>
    <xdr:to>
      <xdr:col>76</xdr:col>
      <xdr:colOff>114300</xdr:colOff>
      <xdr:row>41</xdr:row>
      <xdr:rowOff>28575</xdr:rowOff>
    </xdr:to>
    <xdr:cxnSp macro="">
      <xdr:nvCxnSpPr>
        <xdr:cNvPr id="437" name="直線コネクタ 436">
          <a:extLst>
            <a:ext uri="{FF2B5EF4-FFF2-40B4-BE49-F238E27FC236}">
              <a16:creationId xmlns:a16="http://schemas.microsoft.com/office/drawing/2014/main" id="{72686784-25AB-4193-A3E7-FF49E30D53B0}"/>
            </a:ext>
          </a:extLst>
        </xdr:cNvPr>
        <xdr:cNvCxnSpPr/>
      </xdr:nvCxnSpPr>
      <xdr:spPr>
        <a:xfrm flipV="1">
          <a:off x="13703300" y="6808470"/>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82550</xdr:rowOff>
    </xdr:from>
    <xdr:to>
      <xdr:col>67</xdr:col>
      <xdr:colOff>101600</xdr:colOff>
      <xdr:row>41</xdr:row>
      <xdr:rowOff>12700</xdr:rowOff>
    </xdr:to>
    <xdr:sp macro="" textlink="">
      <xdr:nvSpPr>
        <xdr:cNvPr id="438" name="楕円 437">
          <a:extLst>
            <a:ext uri="{FF2B5EF4-FFF2-40B4-BE49-F238E27FC236}">
              <a16:creationId xmlns:a16="http://schemas.microsoft.com/office/drawing/2014/main" id="{728025DE-A337-45C2-BFF3-0603CC58D61D}"/>
            </a:ext>
          </a:extLst>
        </xdr:cNvPr>
        <xdr:cNvSpPr/>
      </xdr:nvSpPr>
      <xdr:spPr>
        <a:xfrm>
          <a:off x="12763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133350</xdr:rowOff>
    </xdr:from>
    <xdr:to>
      <xdr:col>71</xdr:col>
      <xdr:colOff>177800</xdr:colOff>
      <xdr:row>41</xdr:row>
      <xdr:rowOff>28575</xdr:rowOff>
    </xdr:to>
    <xdr:cxnSp macro="">
      <xdr:nvCxnSpPr>
        <xdr:cNvPr id="439" name="直線コネクタ 438">
          <a:extLst>
            <a:ext uri="{FF2B5EF4-FFF2-40B4-BE49-F238E27FC236}">
              <a16:creationId xmlns:a16="http://schemas.microsoft.com/office/drawing/2014/main" id="{07307C54-693A-45B8-8C00-040D518A8D43}"/>
            </a:ext>
          </a:extLst>
        </xdr:cNvPr>
        <xdr:cNvCxnSpPr/>
      </xdr:nvCxnSpPr>
      <xdr:spPr>
        <a:xfrm>
          <a:off x="12814300" y="69913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52087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C37AA578-B97F-419D-BE5C-080911A2E6A7}"/>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13987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CEC496BE-CCE5-4153-BB38-9ABE4943FCFD}"/>
            </a:ext>
          </a:extLst>
        </xdr:cNvPr>
        <xdr:cNvSpPr txBox="1"/>
      </xdr:nvSpPr>
      <xdr:spPr>
        <a:xfrm>
          <a:off x="14389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10177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A94116E4-DACE-48E3-B80D-329F2473F1BA}"/>
            </a:ext>
          </a:extLst>
        </xdr:cNvPr>
        <xdr:cNvSpPr txBox="1"/>
      </xdr:nvSpPr>
      <xdr:spPr>
        <a:xfrm>
          <a:off x="13500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93997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93982FFC-8C84-40B5-8D98-B552BFAE437A}"/>
            </a:ext>
          </a:extLst>
        </xdr:cNvPr>
        <xdr:cNvSpPr txBox="1"/>
      </xdr:nvSpPr>
      <xdr:spPr>
        <a:xfrm>
          <a:off x="12611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8AFF3BF5-2188-4AB6-A9D2-56344BF8AEED}"/>
            </a:ext>
          </a:extLst>
        </xdr:cNvPr>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8EAF0EA-BCA8-4FC9-A63B-87F939908E6C}"/>
            </a:ext>
          </a:extLst>
        </xdr:cNvPr>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70502</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25032E02-6A2E-4E30-ADC4-3ABC9BC7787D}"/>
            </a:ext>
          </a:extLst>
        </xdr:cNvPr>
        <xdr:cNvSpPr txBox="1"/>
      </xdr:nvSpPr>
      <xdr:spPr>
        <a:xfrm>
          <a:off x="135007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3827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70851FA8-7403-4676-99D2-AB22982966E9}"/>
            </a:ext>
          </a:extLst>
        </xdr:cNvPr>
        <xdr:cNvSpPr txBox="1"/>
      </xdr:nvSpPr>
      <xdr:spPr>
        <a:xfrm>
          <a:off x="12611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6B2ED4A-A198-4B8A-8332-8C15F8E6534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69ADA6C3-374B-425F-955F-367D6696690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84DFE4A-4673-47FD-9869-E8D0E5C7CE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D43D066F-9111-4697-8DDE-65547EA5882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1E3687A7-C72B-4F6F-8E72-1B7D6A935A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E17CD2FB-27C4-47C4-B8D0-380AB875904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82F0A0C7-3687-4D20-9EDD-4A18C4AC15B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293EF48-BEA8-45C4-8D54-62D420A36C8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279359D-2A0F-4A21-B3ED-A5DF4473F5B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AAC09162-A2E8-45FD-8272-7F3580BE33D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3B88497F-E8F4-4694-90F7-A141D1F1771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9" name="テキスト ボックス 458">
          <a:extLst>
            <a:ext uri="{FF2B5EF4-FFF2-40B4-BE49-F238E27FC236}">
              <a16:creationId xmlns:a16="http://schemas.microsoft.com/office/drawing/2014/main" id="{4A9DDE95-7B41-441D-A61B-D8B1C20796D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EAE04568-1CE4-4B9A-8EFD-F7EFA6BE352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1" name="テキスト ボックス 460">
          <a:extLst>
            <a:ext uri="{FF2B5EF4-FFF2-40B4-BE49-F238E27FC236}">
              <a16:creationId xmlns:a16="http://schemas.microsoft.com/office/drawing/2014/main" id="{9C29B4C6-10B3-42DE-B38A-5A1F4C1415B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DB8DFBD7-EC65-42FE-A5B6-292BB0C7F98D}"/>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3" name="テキスト ボックス 462">
          <a:extLst>
            <a:ext uri="{FF2B5EF4-FFF2-40B4-BE49-F238E27FC236}">
              <a16:creationId xmlns:a16="http://schemas.microsoft.com/office/drawing/2014/main" id="{774A8954-AB95-4A41-9FCF-37986E287B0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3B2F3399-BE69-4BBD-A251-021EF4065FA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5" name="テキスト ボックス 464">
          <a:extLst>
            <a:ext uri="{FF2B5EF4-FFF2-40B4-BE49-F238E27FC236}">
              <a16:creationId xmlns:a16="http://schemas.microsoft.com/office/drawing/2014/main" id="{63D187F8-2BC4-4C89-94B8-D07A3C6458F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669499FE-86DD-47F2-A7DA-162DDB741B3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7" name="テキスト ボックス 466">
          <a:extLst>
            <a:ext uri="{FF2B5EF4-FFF2-40B4-BE49-F238E27FC236}">
              <a16:creationId xmlns:a16="http://schemas.microsoft.com/office/drawing/2014/main" id="{8FED66B7-0B3C-46CC-A8CD-D6BF144C367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一般廃棄物処理施設】&#10;一人当たり有形固定資産（償却資産）額グラフ枠">
          <a:extLst>
            <a:ext uri="{FF2B5EF4-FFF2-40B4-BE49-F238E27FC236}">
              <a16:creationId xmlns:a16="http://schemas.microsoft.com/office/drawing/2014/main" id="{34E162C9-3DC4-4E0C-A319-9B36F5D4AC5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34865</xdr:rowOff>
    </xdr:from>
    <xdr:to>
      <xdr:col>116</xdr:col>
      <xdr:colOff>62864</xdr:colOff>
      <xdr:row>41</xdr:row>
      <xdr:rowOff>131818</xdr:rowOff>
    </xdr:to>
    <xdr:cxnSp macro="">
      <xdr:nvCxnSpPr>
        <xdr:cNvPr id="469" name="直線コネクタ 468">
          <a:extLst>
            <a:ext uri="{FF2B5EF4-FFF2-40B4-BE49-F238E27FC236}">
              <a16:creationId xmlns:a16="http://schemas.microsoft.com/office/drawing/2014/main" id="{E49F0816-3011-49BD-842B-05F1E7AF05F0}"/>
            </a:ext>
          </a:extLst>
        </xdr:cNvPr>
        <xdr:cNvCxnSpPr/>
      </xdr:nvCxnSpPr>
      <xdr:spPr>
        <a:xfrm flipV="1">
          <a:off x="22160864" y="6207065"/>
          <a:ext cx="0" cy="95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135645</xdr:rowOff>
    </xdr:from>
    <xdr:ext cx="378565" cy="259045"/>
    <xdr:sp macro="" textlink="">
      <xdr:nvSpPr>
        <xdr:cNvPr id="470" name="【一般廃棄物処理施設】&#10;一人当たり有形固定資産（償却資産）額最小値テキスト">
          <a:extLst>
            <a:ext uri="{FF2B5EF4-FFF2-40B4-BE49-F238E27FC236}">
              <a16:creationId xmlns:a16="http://schemas.microsoft.com/office/drawing/2014/main" id="{E1D3E6C6-4736-4E48-A52A-7B13EA91F994}"/>
            </a:ext>
          </a:extLst>
        </xdr:cNvPr>
        <xdr:cNvSpPr txBox="1"/>
      </xdr:nvSpPr>
      <xdr:spPr>
        <a:xfrm>
          <a:off x="22199600" y="7165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131818</xdr:rowOff>
    </xdr:from>
    <xdr:to>
      <xdr:col>116</xdr:col>
      <xdr:colOff>152400</xdr:colOff>
      <xdr:row>41</xdr:row>
      <xdr:rowOff>131818</xdr:rowOff>
    </xdr:to>
    <xdr:cxnSp macro="">
      <xdr:nvCxnSpPr>
        <xdr:cNvPr id="471" name="直線コネクタ 470">
          <a:extLst>
            <a:ext uri="{FF2B5EF4-FFF2-40B4-BE49-F238E27FC236}">
              <a16:creationId xmlns:a16="http://schemas.microsoft.com/office/drawing/2014/main" id="{943F6783-EC3F-453D-9C85-4CA4DCB59400}"/>
            </a:ext>
          </a:extLst>
        </xdr:cNvPr>
        <xdr:cNvCxnSpPr/>
      </xdr:nvCxnSpPr>
      <xdr:spPr>
        <a:xfrm>
          <a:off x="22072600" y="716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152992</xdr:rowOff>
    </xdr:from>
    <xdr:ext cx="599010" cy="259045"/>
    <xdr:sp macro="" textlink="">
      <xdr:nvSpPr>
        <xdr:cNvPr id="472" name="【一般廃棄物処理施設】&#10;一人当たり有形固定資産（償却資産）額最大値テキスト">
          <a:extLst>
            <a:ext uri="{FF2B5EF4-FFF2-40B4-BE49-F238E27FC236}">
              <a16:creationId xmlns:a16="http://schemas.microsoft.com/office/drawing/2014/main" id="{B5A8A4D8-2F18-477D-943A-E0DDDED41FF5}"/>
            </a:ext>
          </a:extLst>
        </xdr:cNvPr>
        <xdr:cNvSpPr txBox="1"/>
      </xdr:nvSpPr>
      <xdr:spPr>
        <a:xfrm>
          <a:off x="22199600" y="59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34865</xdr:rowOff>
    </xdr:from>
    <xdr:to>
      <xdr:col>116</xdr:col>
      <xdr:colOff>152400</xdr:colOff>
      <xdr:row>36</xdr:row>
      <xdr:rowOff>34865</xdr:rowOff>
    </xdr:to>
    <xdr:cxnSp macro="">
      <xdr:nvCxnSpPr>
        <xdr:cNvPr id="473" name="直線コネクタ 472">
          <a:extLst>
            <a:ext uri="{FF2B5EF4-FFF2-40B4-BE49-F238E27FC236}">
              <a16:creationId xmlns:a16="http://schemas.microsoft.com/office/drawing/2014/main" id="{59817626-F16E-4942-A138-C19750226954}"/>
            </a:ext>
          </a:extLst>
        </xdr:cNvPr>
        <xdr:cNvCxnSpPr/>
      </xdr:nvCxnSpPr>
      <xdr:spPr>
        <a:xfrm>
          <a:off x="22072600" y="62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54814</xdr:rowOff>
    </xdr:from>
    <xdr:ext cx="534377" cy="259045"/>
    <xdr:sp macro="" textlink="">
      <xdr:nvSpPr>
        <xdr:cNvPr id="474" name="【一般廃棄物処理施設】&#10;一人当たり有形固定資産（償却資産）額平均値テキスト">
          <a:extLst>
            <a:ext uri="{FF2B5EF4-FFF2-40B4-BE49-F238E27FC236}">
              <a16:creationId xmlns:a16="http://schemas.microsoft.com/office/drawing/2014/main" id="{DAF3F2FA-D2F3-42B3-9DD8-B47779CACBD7}"/>
            </a:ext>
          </a:extLst>
        </xdr:cNvPr>
        <xdr:cNvSpPr txBox="1"/>
      </xdr:nvSpPr>
      <xdr:spPr>
        <a:xfrm>
          <a:off x="22199600" y="6741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76387</xdr:rowOff>
    </xdr:from>
    <xdr:to>
      <xdr:col>116</xdr:col>
      <xdr:colOff>114300</xdr:colOff>
      <xdr:row>40</xdr:row>
      <xdr:rowOff>6537</xdr:rowOff>
    </xdr:to>
    <xdr:sp macro="" textlink="">
      <xdr:nvSpPr>
        <xdr:cNvPr id="475" name="フローチャート: 判断 474">
          <a:extLst>
            <a:ext uri="{FF2B5EF4-FFF2-40B4-BE49-F238E27FC236}">
              <a16:creationId xmlns:a16="http://schemas.microsoft.com/office/drawing/2014/main" id="{8F6B7CEE-D07C-41B7-AF54-009945FFCBBD}"/>
            </a:ext>
          </a:extLst>
        </xdr:cNvPr>
        <xdr:cNvSpPr/>
      </xdr:nvSpPr>
      <xdr:spPr>
        <a:xfrm>
          <a:off x="22110700" y="676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40757</xdr:rowOff>
    </xdr:from>
    <xdr:to>
      <xdr:col>112</xdr:col>
      <xdr:colOff>38100</xdr:colOff>
      <xdr:row>39</xdr:row>
      <xdr:rowOff>142357</xdr:rowOff>
    </xdr:to>
    <xdr:sp macro="" textlink="">
      <xdr:nvSpPr>
        <xdr:cNvPr id="476" name="フローチャート: 判断 475">
          <a:extLst>
            <a:ext uri="{FF2B5EF4-FFF2-40B4-BE49-F238E27FC236}">
              <a16:creationId xmlns:a16="http://schemas.microsoft.com/office/drawing/2014/main" id="{522CDF90-0D49-4E4B-A42C-38B572E27A86}"/>
            </a:ext>
          </a:extLst>
        </xdr:cNvPr>
        <xdr:cNvSpPr/>
      </xdr:nvSpPr>
      <xdr:spPr>
        <a:xfrm>
          <a:off x="21272500" y="67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39353</xdr:rowOff>
    </xdr:from>
    <xdr:to>
      <xdr:col>107</xdr:col>
      <xdr:colOff>101600</xdr:colOff>
      <xdr:row>39</xdr:row>
      <xdr:rowOff>140953</xdr:rowOff>
    </xdr:to>
    <xdr:sp macro="" textlink="">
      <xdr:nvSpPr>
        <xdr:cNvPr id="477" name="フローチャート: 判断 476">
          <a:extLst>
            <a:ext uri="{FF2B5EF4-FFF2-40B4-BE49-F238E27FC236}">
              <a16:creationId xmlns:a16="http://schemas.microsoft.com/office/drawing/2014/main" id="{86F32429-1689-4DAE-BF12-743CF0A3C387}"/>
            </a:ext>
          </a:extLst>
        </xdr:cNvPr>
        <xdr:cNvSpPr/>
      </xdr:nvSpPr>
      <xdr:spPr>
        <a:xfrm>
          <a:off x="20383500" y="672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61011</xdr:rowOff>
    </xdr:from>
    <xdr:to>
      <xdr:col>102</xdr:col>
      <xdr:colOff>165100</xdr:colOff>
      <xdr:row>39</xdr:row>
      <xdr:rowOff>162611</xdr:rowOff>
    </xdr:to>
    <xdr:sp macro="" textlink="">
      <xdr:nvSpPr>
        <xdr:cNvPr id="478" name="フローチャート: 判断 477">
          <a:extLst>
            <a:ext uri="{FF2B5EF4-FFF2-40B4-BE49-F238E27FC236}">
              <a16:creationId xmlns:a16="http://schemas.microsoft.com/office/drawing/2014/main" id="{2C79D63A-AA99-4E5D-A39A-AF2F8647335D}"/>
            </a:ext>
          </a:extLst>
        </xdr:cNvPr>
        <xdr:cNvSpPr/>
      </xdr:nvSpPr>
      <xdr:spPr>
        <a:xfrm>
          <a:off x="19494500" y="674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112373</xdr:rowOff>
    </xdr:from>
    <xdr:to>
      <xdr:col>98</xdr:col>
      <xdr:colOff>38100</xdr:colOff>
      <xdr:row>40</xdr:row>
      <xdr:rowOff>42523</xdr:rowOff>
    </xdr:to>
    <xdr:sp macro="" textlink="">
      <xdr:nvSpPr>
        <xdr:cNvPr id="479" name="フローチャート: 判断 478">
          <a:extLst>
            <a:ext uri="{FF2B5EF4-FFF2-40B4-BE49-F238E27FC236}">
              <a16:creationId xmlns:a16="http://schemas.microsoft.com/office/drawing/2014/main" id="{A52CD938-1743-4177-8733-AFECDFC6F752}"/>
            </a:ext>
          </a:extLst>
        </xdr:cNvPr>
        <xdr:cNvSpPr/>
      </xdr:nvSpPr>
      <xdr:spPr>
        <a:xfrm>
          <a:off x="18605500" y="679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9A238B6B-E718-46F2-A00D-66CEA2F1DF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314E9A0E-0FB9-43FF-872E-AFAA0130C71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E11992CF-2348-48CB-9097-11AB013C0C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517FA42C-539E-4750-BACD-C8676FF02D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8C7C265-6A42-4911-B125-A2DE342FBD1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8982</xdr:rowOff>
    </xdr:from>
    <xdr:to>
      <xdr:col>116</xdr:col>
      <xdr:colOff>114300</xdr:colOff>
      <xdr:row>36</xdr:row>
      <xdr:rowOff>110582</xdr:rowOff>
    </xdr:to>
    <xdr:sp macro="" textlink="">
      <xdr:nvSpPr>
        <xdr:cNvPr id="485" name="楕円 484">
          <a:extLst>
            <a:ext uri="{FF2B5EF4-FFF2-40B4-BE49-F238E27FC236}">
              <a16:creationId xmlns:a16="http://schemas.microsoft.com/office/drawing/2014/main" id="{7A1BE077-9C7F-4E09-B594-65D81D44A4BA}"/>
            </a:ext>
          </a:extLst>
        </xdr:cNvPr>
        <xdr:cNvSpPr/>
      </xdr:nvSpPr>
      <xdr:spPr>
        <a:xfrm>
          <a:off x="22110700" y="618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108542</xdr:rowOff>
    </xdr:from>
    <xdr:ext cx="599010" cy="259045"/>
    <xdr:sp macro="" textlink="">
      <xdr:nvSpPr>
        <xdr:cNvPr id="486" name="【一般廃棄物処理施設】&#10;一人当たり有形固定資産（償却資産）額該当値テキスト">
          <a:extLst>
            <a:ext uri="{FF2B5EF4-FFF2-40B4-BE49-F238E27FC236}">
              <a16:creationId xmlns:a16="http://schemas.microsoft.com/office/drawing/2014/main" id="{4142C665-CBBD-4815-BD56-DF12C7A59D2A}"/>
            </a:ext>
          </a:extLst>
        </xdr:cNvPr>
        <xdr:cNvSpPr txBox="1"/>
      </xdr:nvSpPr>
      <xdr:spPr>
        <a:xfrm>
          <a:off x="22199600" y="610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36972</xdr:rowOff>
    </xdr:from>
    <xdr:to>
      <xdr:col>112</xdr:col>
      <xdr:colOff>38100</xdr:colOff>
      <xdr:row>36</xdr:row>
      <xdr:rowOff>138572</xdr:rowOff>
    </xdr:to>
    <xdr:sp macro="" textlink="">
      <xdr:nvSpPr>
        <xdr:cNvPr id="487" name="楕円 486">
          <a:extLst>
            <a:ext uri="{FF2B5EF4-FFF2-40B4-BE49-F238E27FC236}">
              <a16:creationId xmlns:a16="http://schemas.microsoft.com/office/drawing/2014/main" id="{E71F4B8B-5201-4409-90E2-F6951E2DA2DB}"/>
            </a:ext>
          </a:extLst>
        </xdr:cNvPr>
        <xdr:cNvSpPr/>
      </xdr:nvSpPr>
      <xdr:spPr>
        <a:xfrm>
          <a:off x="21272500" y="62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59782</xdr:rowOff>
    </xdr:from>
    <xdr:to>
      <xdr:col>116</xdr:col>
      <xdr:colOff>63500</xdr:colOff>
      <xdr:row>36</xdr:row>
      <xdr:rowOff>87772</xdr:rowOff>
    </xdr:to>
    <xdr:cxnSp macro="">
      <xdr:nvCxnSpPr>
        <xdr:cNvPr id="488" name="直線コネクタ 487">
          <a:extLst>
            <a:ext uri="{FF2B5EF4-FFF2-40B4-BE49-F238E27FC236}">
              <a16:creationId xmlns:a16="http://schemas.microsoft.com/office/drawing/2014/main" id="{890F4CAF-5E51-46C8-A7EB-CC5805C5D271}"/>
            </a:ext>
          </a:extLst>
        </xdr:cNvPr>
        <xdr:cNvCxnSpPr/>
      </xdr:nvCxnSpPr>
      <xdr:spPr>
        <a:xfrm flipV="1">
          <a:off x="21323300" y="6231982"/>
          <a:ext cx="838200" cy="2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48489</xdr:rowOff>
    </xdr:from>
    <xdr:to>
      <xdr:col>107</xdr:col>
      <xdr:colOff>101600</xdr:colOff>
      <xdr:row>35</xdr:row>
      <xdr:rowOff>150089</xdr:rowOff>
    </xdr:to>
    <xdr:sp macro="" textlink="">
      <xdr:nvSpPr>
        <xdr:cNvPr id="489" name="楕円 488">
          <a:extLst>
            <a:ext uri="{FF2B5EF4-FFF2-40B4-BE49-F238E27FC236}">
              <a16:creationId xmlns:a16="http://schemas.microsoft.com/office/drawing/2014/main" id="{8B91513F-152F-4D55-92FF-82B57BD24053}"/>
            </a:ext>
          </a:extLst>
        </xdr:cNvPr>
        <xdr:cNvSpPr/>
      </xdr:nvSpPr>
      <xdr:spPr>
        <a:xfrm>
          <a:off x="20383500" y="60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99289</xdr:rowOff>
    </xdr:from>
    <xdr:to>
      <xdr:col>111</xdr:col>
      <xdr:colOff>177800</xdr:colOff>
      <xdr:row>36</xdr:row>
      <xdr:rowOff>87772</xdr:rowOff>
    </xdr:to>
    <xdr:cxnSp macro="">
      <xdr:nvCxnSpPr>
        <xdr:cNvPr id="490" name="直線コネクタ 489">
          <a:extLst>
            <a:ext uri="{FF2B5EF4-FFF2-40B4-BE49-F238E27FC236}">
              <a16:creationId xmlns:a16="http://schemas.microsoft.com/office/drawing/2014/main" id="{B40631BE-F557-4D9E-BDCB-D596B6619F4C}"/>
            </a:ext>
          </a:extLst>
        </xdr:cNvPr>
        <xdr:cNvCxnSpPr/>
      </xdr:nvCxnSpPr>
      <xdr:spPr>
        <a:xfrm>
          <a:off x="20434300" y="6100039"/>
          <a:ext cx="889000" cy="15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82843</xdr:rowOff>
    </xdr:from>
    <xdr:to>
      <xdr:col>102</xdr:col>
      <xdr:colOff>165100</xdr:colOff>
      <xdr:row>37</xdr:row>
      <xdr:rowOff>12993</xdr:rowOff>
    </xdr:to>
    <xdr:sp macro="" textlink="">
      <xdr:nvSpPr>
        <xdr:cNvPr id="491" name="楕円 490">
          <a:extLst>
            <a:ext uri="{FF2B5EF4-FFF2-40B4-BE49-F238E27FC236}">
              <a16:creationId xmlns:a16="http://schemas.microsoft.com/office/drawing/2014/main" id="{CADFD686-17BB-42FA-829A-4FEA3CA90BA7}"/>
            </a:ext>
          </a:extLst>
        </xdr:cNvPr>
        <xdr:cNvSpPr/>
      </xdr:nvSpPr>
      <xdr:spPr>
        <a:xfrm>
          <a:off x="19494500" y="62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99289</xdr:rowOff>
    </xdr:from>
    <xdr:to>
      <xdr:col>107</xdr:col>
      <xdr:colOff>50800</xdr:colOff>
      <xdr:row>36</xdr:row>
      <xdr:rowOff>133643</xdr:rowOff>
    </xdr:to>
    <xdr:cxnSp macro="">
      <xdr:nvCxnSpPr>
        <xdr:cNvPr id="492" name="直線コネクタ 491">
          <a:extLst>
            <a:ext uri="{FF2B5EF4-FFF2-40B4-BE49-F238E27FC236}">
              <a16:creationId xmlns:a16="http://schemas.microsoft.com/office/drawing/2014/main" id="{5499044E-558A-4452-B4F3-0AB0E4F7A379}"/>
            </a:ext>
          </a:extLst>
        </xdr:cNvPr>
        <xdr:cNvCxnSpPr/>
      </xdr:nvCxnSpPr>
      <xdr:spPr>
        <a:xfrm flipV="1">
          <a:off x="19545300" y="6100039"/>
          <a:ext cx="889000" cy="20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10089</xdr:rowOff>
    </xdr:from>
    <xdr:to>
      <xdr:col>98</xdr:col>
      <xdr:colOff>38100</xdr:colOff>
      <xdr:row>35</xdr:row>
      <xdr:rowOff>111689</xdr:rowOff>
    </xdr:to>
    <xdr:sp macro="" textlink="">
      <xdr:nvSpPr>
        <xdr:cNvPr id="493" name="楕円 492">
          <a:extLst>
            <a:ext uri="{FF2B5EF4-FFF2-40B4-BE49-F238E27FC236}">
              <a16:creationId xmlns:a16="http://schemas.microsoft.com/office/drawing/2014/main" id="{76AA1360-F93B-4443-B006-41265E827A5C}"/>
            </a:ext>
          </a:extLst>
        </xdr:cNvPr>
        <xdr:cNvSpPr/>
      </xdr:nvSpPr>
      <xdr:spPr>
        <a:xfrm>
          <a:off x="18605500" y="60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60889</xdr:rowOff>
    </xdr:from>
    <xdr:to>
      <xdr:col>102</xdr:col>
      <xdr:colOff>114300</xdr:colOff>
      <xdr:row>36</xdr:row>
      <xdr:rowOff>133643</xdr:rowOff>
    </xdr:to>
    <xdr:cxnSp macro="">
      <xdr:nvCxnSpPr>
        <xdr:cNvPr id="494" name="直線コネクタ 493">
          <a:extLst>
            <a:ext uri="{FF2B5EF4-FFF2-40B4-BE49-F238E27FC236}">
              <a16:creationId xmlns:a16="http://schemas.microsoft.com/office/drawing/2014/main" id="{1F7679DF-45FC-49D3-A8A3-EDDA85769FA1}"/>
            </a:ext>
          </a:extLst>
        </xdr:cNvPr>
        <xdr:cNvCxnSpPr/>
      </xdr:nvCxnSpPr>
      <xdr:spPr>
        <a:xfrm>
          <a:off x="18656300" y="6061639"/>
          <a:ext cx="889000" cy="24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133484</xdr:rowOff>
    </xdr:from>
    <xdr:ext cx="534377" cy="259045"/>
    <xdr:sp macro="" textlink="">
      <xdr:nvSpPr>
        <xdr:cNvPr id="495" name="n_1aveValue【一般廃棄物処理施設】&#10;一人当たり有形固定資産（償却資産）額">
          <a:extLst>
            <a:ext uri="{FF2B5EF4-FFF2-40B4-BE49-F238E27FC236}">
              <a16:creationId xmlns:a16="http://schemas.microsoft.com/office/drawing/2014/main" id="{8E52825E-CF6C-4688-9D3B-C502416911AA}"/>
            </a:ext>
          </a:extLst>
        </xdr:cNvPr>
        <xdr:cNvSpPr txBox="1"/>
      </xdr:nvSpPr>
      <xdr:spPr>
        <a:xfrm>
          <a:off x="21043411" y="682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132080</xdr:rowOff>
    </xdr:from>
    <xdr:ext cx="534377" cy="259045"/>
    <xdr:sp macro="" textlink="">
      <xdr:nvSpPr>
        <xdr:cNvPr id="496" name="n_2aveValue【一般廃棄物処理施設】&#10;一人当たり有形固定資産（償却資産）額">
          <a:extLst>
            <a:ext uri="{FF2B5EF4-FFF2-40B4-BE49-F238E27FC236}">
              <a16:creationId xmlns:a16="http://schemas.microsoft.com/office/drawing/2014/main" id="{0728F567-2A20-4AAD-B8FE-FB4C62D23889}"/>
            </a:ext>
          </a:extLst>
        </xdr:cNvPr>
        <xdr:cNvSpPr txBox="1"/>
      </xdr:nvSpPr>
      <xdr:spPr>
        <a:xfrm>
          <a:off x="20167111" y="681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153738</xdr:rowOff>
    </xdr:from>
    <xdr:ext cx="534377" cy="259045"/>
    <xdr:sp macro="" textlink="">
      <xdr:nvSpPr>
        <xdr:cNvPr id="497" name="n_3aveValue【一般廃棄物処理施設】&#10;一人当たり有形固定資産（償却資産）額">
          <a:extLst>
            <a:ext uri="{FF2B5EF4-FFF2-40B4-BE49-F238E27FC236}">
              <a16:creationId xmlns:a16="http://schemas.microsoft.com/office/drawing/2014/main" id="{E51F1C39-8CCC-46F7-9AE6-BD848E3FCDAD}"/>
            </a:ext>
          </a:extLst>
        </xdr:cNvPr>
        <xdr:cNvSpPr txBox="1"/>
      </xdr:nvSpPr>
      <xdr:spPr>
        <a:xfrm>
          <a:off x="19278111" y="684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33650</xdr:rowOff>
    </xdr:from>
    <xdr:ext cx="534377" cy="259045"/>
    <xdr:sp macro="" textlink="">
      <xdr:nvSpPr>
        <xdr:cNvPr id="498" name="n_4aveValue【一般廃棄物処理施設】&#10;一人当たり有形固定資産（償却資産）額">
          <a:extLst>
            <a:ext uri="{FF2B5EF4-FFF2-40B4-BE49-F238E27FC236}">
              <a16:creationId xmlns:a16="http://schemas.microsoft.com/office/drawing/2014/main" id="{37D4E19B-A45B-4FAD-8467-99BEA377F888}"/>
            </a:ext>
          </a:extLst>
        </xdr:cNvPr>
        <xdr:cNvSpPr txBox="1"/>
      </xdr:nvSpPr>
      <xdr:spPr>
        <a:xfrm>
          <a:off x="18389111" y="689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155099</xdr:rowOff>
    </xdr:from>
    <xdr:ext cx="599010" cy="259045"/>
    <xdr:sp macro="" textlink="">
      <xdr:nvSpPr>
        <xdr:cNvPr id="499" name="n_1mainValue【一般廃棄物処理施設】&#10;一人当たり有形固定資産（償却資産）額">
          <a:extLst>
            <a:ext uri="{FF2B5EF4-FFF2-40B4-BE49-F238E27FC236}">
              <a16:creationId xmlns:a16="http://schemas.microsoft.com/office/drawing/2014/main" id="{B860DC88-5528-43FB-907F-166B2D95BBEF}"/>
            </a:ext>
          </a:extLst>
        </xdr:cNvPr>
        <xdr:cNvSpPr txBox="1"/>
      </xdr:nvSpPr>
      <xdr:spPr>
        <a:xfrm>
          <a:off x="21011095" y="598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166616</xdr:rowOff>
    </xdr:from>
    <xdr:ext cx="599010" cy="259045"/>
    <xdr:sp macro="" textlink="">
      <xdr:nvSpPr>
        <xdr:cNvPr id="500" name="n_2mainValue【一般廃棄物処理施設】&#10;一人当たり有形固定資産（償却資産）額">
          <a:extLst>
            <a:ext uri="{FF2B5EF4-FFF2-40B4-BE49-F238E27FC236}">
              <a16:creationId xmlns:a16="http://schemas.microsoft.com/office/drawing/2014/main" id="{078281B8-9361-4856-868E-D318303F4CD6}"/>
            </a:ext>
          </a:extLst>
        </xdr:cNvPr>
        <xdr:cNvSpPr txBox="1"/>
      </xdr:nvSpPr>
      <xdr:spPr>
        <a:xfrm>
          <a:off x="20134795" y="582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29520</xdr:rowOff>
    </xdr:from>
    <xdr:ext cx="599010" cy="259045"/>
    <xdr:sp macro="" textlink="">
      <xdr:nvSpPr>
        <xdr:cNvPr id="501" name="n_3mainValue【一般廃棄物処理施設】&#10;一人当たり有形固定資産（償却資産）額">
          <a:extLst>
            <a:ext uri="{FF2B5EF4-FFF2-40B4-BE49-F238E27FC236}">
              <a16:creationId xmlns:a16="http://schemas.microsoft.com/office/drawing/2014/main" id="{7AB0E7A9-C0FA-490E-9157-51AC3A503B64}"/>
            </a:ext>
          </a:extLst>
        </xdr:cNvPr>
        <xdr:cNvSpPr txBox="1"/>
      </xdr:nvSpPr>
      <xdr:spPr>
        <a:xfrm>
          <a:off x="19245795" y="60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128216</xdr:rowOff>
    </xdr:from>
    <xdr:ext cx="599010" cy="259045"/>
    <xdr:sp macro="" textlink="">
      <xdr:nvSpPr>
        <xdr:cNvPr id="502" name="n_4mainValue【一般廃棄物処理施設】&#10;一人当たり有形固定資産（償却資産）額">
          <a:extLst>
            <a:ext uri="{FF2B5EF4-FFF2-40B4-BE49-F238E27FC236}">
              <a16:creationId xmlns:a16="http://schemas.microsoft.com/office/drawing/2014/main" id="{EC1AC508-E9A7-42EE-A20B-17F103694E8F}"/>
            </a:ext>
          </a:extLst>
        </xdr:cNvPr>
        <xdr:cNvSpPr txBox="1"/>
      </xdr:nvSpPr>
      <xdr:spPr>
        <a:xfrm>
          <a:off x="18356795" y="578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C98B51CF-DED8-470A-B66D-6613F2042A2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EB09B14F-BB6D-41F0-B443-BF783AD29B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114599C7-7199-46F1-B9E3-AB4197019AE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2FEF1592-E001-48FB-9E3F-3A05C28555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7916BF7E-1216-432C-B59C-76B62059E2F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AC510F9-97C4-4E09-AE12-6928DAC0EC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F406C8A3-8529-47A9-835E-E15792AA03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6CA94A91-6DDC-4556-9BAE-DE78D236E08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35CD3593-BB9A-4B26-ADD8-99A5227050D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4301A80F-639C-4BC4-893A-2C23426EC56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E757F2CB-0AA8-41FC-8080-5B217FE3C57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342E5EAE-F8E0-49D6-B06A-A9BF0D94D7C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8BFFC37C-819B-4A0E-B5B6-14D1A3351D1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7DF782BB-9211-4122-A80F-578975EDCA3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91230179-EAB4-446A-A465-541EC100B95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1785D85A-61DE-4E9D-A556-DB99880E93A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520E5CF8-454D-4644-B8E8-E9B046442F1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F21EA800-6FAB-41F6-AFA3-575261B28F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2AC363B-0EAD-4B98-B48E-AC651DC6225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81BC4C8F-490B-4EE7-B6BA-DA6FCE5CCD3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28119A18-5291-45B7-A9D3-0608001371D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44FDE46A-487A-4864-AA89-ED30C22B97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2091CCCD-70FF-4495-B3B0-21CDD4B49CD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E255E144-2CFA-45F8-8AF5-D5EA747772C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C11D4BA6-DFE9-4238-8E9D-2C752010B607}"/>
            </a:ext>
          </a:extLst>
        </xdr:cNvPr>
        <xdr:cNvCxnSpPr/>
      </xdr:nvCxnSpPr>
      <xdr:spPr>
        <a:xfrm flipV="1">
          <a:off x="16318864" y="952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保健センター・保健所】&#10;有形固定資産減価償却率最小値テキスト">
          <a:extLst>
            <a:ext uri="{FF2B5EF4-FFF2-40B4-BE49-F238E27FC236}">
              <a16:creationId xmlns:a16="http://schemas.microsoft.com/office/drawing/2014/main" id="{F8E53C3C-8AA4-455E-897F-1649853D241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56B60692-3A65-4944-B068-D73B1D4D1655}"/>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30" name="【保健センター・保健所】&#10;有形固定資産減価償却率最大値テキスト">
          <a:extLst>
            <a:ext uri="{FF2B5EF4-FFF2-40B4-BE49-F238E27FC236}">
              <a16:creationId xmlns:a16="http://schemas.microsoft.com/office/drawing/2014/main" id="{54DDD114-8E08-45C7-9630-3912E4FD0B11}"/>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1" name="直線コネクタ 530">
          <a:extLst>
            <a:ext uri="{FF2B5EF4-FFF2-40B4-BE49-F238E27FC236}">
              <a16:creationId xmlns:a16="http://schemas.microsoft.com/office/drawing/2014/main" id="{383B0719-EC99-4458-B4E4-D90C8623502B}"/>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72407</xdr:rowOff>
    </xdr:from>
    <xdr:ext cx="405111" cy="259045"/>
    <xdr:sp macro="" textlink="">
      <xdr:nvSpPr>
        <xdr:cNvPr id="532" name="【保健センター・保健所】&#10;有形固定資産減価償却率平均値テキスト">
          <a:extLst>
            <a:ext uri="{FF2B5EF4-FFF2-40B4-BE49-F238E27FC236}">
              <a16:creationId xmlns:a16="http://schemas.microsoft.com/office/drawing/2014/main" id="{E2B118D9-F8E8-47B0-BFB2-0DC3DE5688C6}"/>
            </a:ext>
          </a:extLst>
        </xdr:cNvPr>
        <xdr:cNvSpPr txBox="1"/>
      </xdr:nvSpPr>
      <xdr:spPr>
        <a:xfrm>
          <a:off x="16357600" y="1018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3" name="フローチャート: 判断 532">
          <a:extLst>
            <a:ext uri="{FF2B5EF4-FFF2-40B4-BE49-F238E27FC236}">
              <a16:creationId xmlns:a16="http://schemas.microsoft.com/office/drawing/2014/main" id="{3812E7DE-CA54-41E0-B3BF-B3523C811269}"/>
            </a:ext>
          </a:extLst>
        </xdr:cNvPr>
        <xdr:cNvSpPr/>
      </xdr:nvSpPr>
      <xdr:spPr>
        <a:xfrm>
          <a:off x="162687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4" name="フローチャート: 判断 533">
          <a:extLst>
            <a:ext uri="{FF2B5EF4-FFF2-40B4-BE49-F238E27FC236}">
              <a16:creationId xmlns:a16="http://schemas.microsoft.com/office/drawing/2014/main" id="{82818D25-EC92-4B73-8B41-A53F387AFD3F}"/>
            </a:ext>
          </a:extLst>
        </xdr:cNvPr>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5" name="フローチャート: 判断 534">
          <a:extLst>
            <a:ext uri="{FF2B5EF4-FFF2-40B4-BE49-F238E27FC236}">
              <a16:creationId xmlns:a16="http://schemas.microsoft.com/office/drawing/2014/main" id="{47DDAC39-7EE2-4C7D-A4BA-F83394C8C2D9}"/>
            </a:ext>
          </a:extLst>
        </xdr:cNvPr>
        <xdr:cNvSpPr/>
      </xdr:nvSpPr>
      <xdr:spPr>
        <a:xfrm>
          <a:off x="14541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6" name="フローチャート: 判断 535">
          <a:extLst>
            <a:ext uri="{FF2B5EF4-FFF2-40B4-BE49-F238E27FC236}">
              <a16:creationId xmlns:a16="http://schemas.microsoft.com/office/drawing/2014/main" id="{8F875697-5128-49F5-ADEC-A3115AC4CCDD}"/>
            </a:ext>
          </a:extLst>
        </xdr:cNvPr>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7" name="フローチャート: 判断 536">
          <a:extLst>
            <a:ext uri="{FF2B5EF4-FFF2-40B4-BE49-F238E27FC236}">
              <a16:creationId xmlns:a16="http://schemas.microsoft.com/office/drawing/2014/main" id="{AC40C523-90AB-4E85-AAB6-871068AB9C2F}"/>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1310F59-5B28-45B4-989F-B0FA2DD786E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4B7E775-1268-4561-9F22-4B19DF25EC4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576326E-E240-4512-9EEA-0CE61F0EFE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0132EA1-A484-42E2-9942-B23A77EE1CB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9B5F20D-4594-4041-97E5-8FF8F8B893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43" name="楕円 542">
          <a:extLst>
            <a:ext uri="{FF2B5EF4-FFF2-40B4-BE49-F238E27FC236}">
              <a16:creationId xmlns:a16="http://schemas.microsoft.com/office/drawing/2014/main" id="{4CC71F9A-379C-4776-AFE9-998B4DD33B4F}"/>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544" name="【保健センター・保健所】&#10;有形固定資産減価償却率該当値テキスト">
          <a:extLst>
            <a:ext uri="{FF2B5EF4-FFF2-40B4-BE49-F238E27FC236}">
              <a16:creationId xmlns:a16="http://schemas.microsoft.com/office/drawing/2014/main" id="{F185FF85-305E-4B6A-B85D-218E7E69AF3E}"/>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23495</xdr:rowOff>
    </xdr:from>
    <xdr:to>
      <xdr:col>81</xdr:col>
      <xdr:colOff>101600</xdr:colOff>
      <xdr:row>58</xdr:row>
      <xdr:rowOff>125095</xdr:rowOff>
    </xdr:to>
    <xdr:sp macro="" textlink="">
      <xdr:nvSpPr>
        <xdr:cNvPr id="545" name="楕円 544">
          <a:extLst>
            <a:ext uri="{FF2B5EF4-FFF2-40B4-BE49-F238E27FC236}">
              <a16:creationId xmlns:a16="http://schemas.microsoft.com/office/drawing/2014/main" id="{D56CB747-A475-430D-9B86-A1207AFFE133}"/>
            </a:ext>
          </a:extLst>
        </xdr:cNvPr>
        <xdr:cNvSpPr/>
      </xdr:nvSpPr>
      <xdr:spPr>
        <a:xfrm>
          <a:off x="15430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74295</xdr:rowOff>
    </xdr:from>
    <xdr:to>
      <xdr:col>85</xdr:col>
      <xdr:colOff>127000</xdr:colOff>
      <xdr:row>58</xdr:row>
      <xdr:rowOff>125730</xdr:rowOff>
    </xdr:to>
    <xdr:cxnSp macro="">
      <xdr:nvCxnSpPr>
        <xdr:cNvPr id="546" name="直線コネクタ 545">
          <a:extLst>
            <a:ext uri="{FF2B5EF4-FFF2-40B4-BE49-F238E27FC236}">
              <a16:creationId xmlns:a16="http://schemas.microsoft.com/office/drawing/2014/main" id="{FDE9F441-9FBD-4221-ADB7-6B2A278E2C5F}"/>
            </a:ext>
          </a:extLst>
        </xdr:cNvPr>
        <xdr:cNvCxnSpPr/>
      </xdr:nvCxnSpPr>
      <xdr:spPr>
        <a:xfrm>
          <a:off x="15481300" y="100183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547" name="楕円 546">
          <a:extLst>
            <a:ext uri="{FF2B5EF4-FFF2-40B4-BE49-F238E27FC236}">
              <a16:creationId xmlns:a16="http://schemas.microsoft.com/office/drawing/2014/main" id="{BF45BE97-704A-4A15-920E-9DF661E9F7CC}"/>
            </a:ext>
          </a:extLst>
        </xdr:cNvPr>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74295</xdr:rowOff>
    </xdr:to>
    <xdr:cxnSp macro="">
      <xdr:nvCxnSpPr>
        <xdr:cNvPr id="548" name="直線コネクタ 547">
          <a:extLst>
            <a:ext uri="{FF2B5EF4-FFF2-40B4-BE49-F238E27FC236}">
              <a16:creationId xmlns:a16="http://schemas.microsoft.com/office/drawing/2014/main" id="{E57E2EBA-CD7A-4D02-A44C-F7B25B788883}"/>
            </a:ext>
          </a:extLst>
        </xdr:cNvPr>
        <xdr:cNvCxnSpPr/>
      </xdr:nvCxnSpPr>
      <xdr:spPr>
        <a:xfrm>
          <a:off x="14592300" y="99669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92075</xdr:rowOff>
    </xdr:from>
    <xdr:to>
      <xdr:col>72</xdr:col>
      <xdr:colOff>38100</xdr:colOff>
      <xdr:row>58</xdr:row>
      <xdr:rowOff>22225</xdr:rowOff>
    </xdr:to>
    <xdr:sp macro="" textlink="">
      <xdr:nvSpPr>
        <xdr:cNvPr id="549" name="楕円 548">
          <a:extLst>
            <a:ext uri="{FF2B5EF4-FFF2-40B4-BE49-F238E27FC236}">
              <a16:creationId xmlns:a16="http://schemas.microsoft.com/office/drawing/2014/main" id="{4E1596D2-D4D5-4227-8758-6B62DA9B64EF}"/>
            </a:ext>
          </a:extLst>
        </xdr:cNvPr>
        <xdr:cNvSpPr/>
      </xdr:nvSpPr>
      <xdr:spPr>
        <a:xfrm>
          <a:off x="13652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142875</xdr:rowOff>
    </xdr:from>
    <xdr:to>
      <xdr:col>76</xdr:col>
      <xdr:colOff>114300</xdr:colOff>
      <xdr:row>58</xdr:row>
      <xdr:rowOff>22860</xdr:rowOff>
    </xdr:to>
    <xdr:cxnSp macro="">
      <xdr:nvCxnSpPr>
        <xdr:cNvPr id="550" name="直線コネクタ 549">
          <a:extLst>
            <a:ext uri="{FF2B5EF4-FFF2-40B4-BE49-F238E27FC236}">
              <a16:creationId xmlns:a16="http://schemas.microsoft.com/office/drawing/2014/main" id="{60087389-0FC3-4D24-B7C0-B91E7D242CC4}"/>
            </a:ext>
          </a:extLst>
        </xdr:cNvPr>
        <xdr:cNvCxnSpPr/>
      </xdr:nvCxnSpPr>
      <xdr:spPr>
        <a:xfrm>
          <a:off x="13703300" y="99155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40640</xdr:rowOff>
    </xdr:from>
    <xdr:to>
      <xdr:col>67</xdr:col>
      <xdr:colOff>101600</xdr:colOff>
      <xdr:row>57</xdr:row>
      <xdr:rowOff>142240</xdr:rowOff>
    </xdr:to>
    <xdr:sp macro="" textlink="">
      <xdr:nvSpPr>
        <xdr:cNvPr id="551" name="楕円 550">
          <a:extLst>
            <a:ext uri="{FF2B5EF4-FFF2-40B4-BE49-F238E27FC236}">
              <a16:creationId xmlns:a16="http://schemas.microsoft.com/office/drawing/2014/main" id="{B8BB9EA1-9DCF-4FEB-BB9A-A11347206CA6}"/>
            </a:ext>
          </a:extLst>
        </xdr:cNvPr>
        <xdr:cNvSpPr/>
      </xdr:nvSpPr>
      <xdr:spPr>
        <a:xfrm>
          <a:off x="12763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91440</xdr:rowOff>
    </xdr:from>
    <xdr:to>
      <xdr:col>71</xdr:col>
      <xdr:colOff>177800</xdr:colOff>
      <xdr:row>57</xdr:row>
      <xdr:rowOff>142875</xdr:rowOff>
    </xdr:to>
    <xdr:cxnSp macro="">
      <xdr:nvCxnSpPr>
        <xdr:cNvPr id="552" name="直線コネクタ 551">
          <a:extLst>
            <a:ext uri="{FF2B5EF4-FFF2-40B4-BE49-F238E27FC236}">
              <a16:creationId xmlns:a16="http://schemas.microsoft.com/office/drawing/2014/main" id="{48FB4EDF-E929-4F65-A4AA-02FAC6A54B24}"/>
            </a:ext>
          </a:extLst>
        </xdr:cNvPr>
        <xdr:cNvCxnSpPr/>
      </xdr:nvCxnSpPr>
      <xdr:spPr>
        <a:xfrm>
          <a:off x="12814300" y="98640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6DC285AC-49CC-47E2-A6BB-58775898E943}"/>
            </a:ext>
          </a:extLst>
        </xdr:cNvPr>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110507</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BFFF1860-EFD5-4E65-B492-D419F780E4E8}"/>
            </a:ext>
          </a:extLst>
        </xdr:cNvPr>
        <xdr:cNvSpPr txBox="1"/>
      </xdr:nvSpPr>
      <xdr:spPr>
        <a:xfrm>
          <a:off x="14389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555" name="n_3aveValue【保健センター・保健所】&#10;有形固定資産減価償却率">
          <a:extLst>
            <a:ext uri="{FF2B5EF4-FFF2-40B4-BE49-F238E27FC236}">
              <a16:creationId xmlns:a16="http://schemas.microsoft.com/office/drawing/2014/main" id="{813604B4-FEE2-4451-9B2B-691AEA23C695}"/>
            </a:ext>
          </a:extLst>
        </xdr:cNvPr>
        <xdr:cNvSpPr txBox="1"/>
      </xdr:nvSpPr>
      <xdr:spPr>
        <a:xfrm>
          <a:off x="1350074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556" name="n_4aveValue【保健センター・保健所】&#10;有形固定資産減価償却率">
          <a:extLst>
            <a:ext uri="{FF2B5EF4-FFF2-40B4-BE49-F238E27FC236}">
              <a16:creationId xmlns:a16="http://schemas.microsoft.com/office/drawing/2014/main" id="{07DB5ED7-F052-4364-9720-0B8A54C7C077}"/>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141622</xdr:rowOff>
    </xdr:from>
    <xdr:ext cx="405111" cy="259045"/>
    <xdr:sp macro="" textlink="">
      <xdr:nvSpPr>
        <xdr:cNvPr id="557" name="n_1mainValue【保健センター・保健所】&#10;有形固定資産減価償却率">
          <a:extLst>
            <a:ext uri="{FF2B5EF4-FFF2-40B4-BE49-F238E27FC236}">
              <a16:creationId xmlns:a16="http://schemas.microsoft.com/office/drawing/2014/main" id="{27F2E575-28EF-411A-A113-A5CB383EEEAF}"/>
            </a:ext>
          </a:extLst>
        </xdr:cNvPr>
        <xdr:cNvSpPr txBox="1"/>
      </xdr:nvSpPr>
      <xdr:spPr>
        <a:xfrm>
          <a:off x="152660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558" name="n_2mainValue【保健センター・保健所】&#10;有形固定資産減価償却率">
          <a:extLst>
            <a:ext uri="{FF2B5EF4-FFF2-40B4-BE49-F238E27FC236}">
              <a16:creationId xmlns:a16="http://schemas.microsoft.com/office/drawing/2014/main" id="{DE9B4EA9-0947-4CFD-B7AC-9789D29A51A5}"/>
            </a:ext>
          </a:extLst>
        </xdr:cNvPr>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38752</xdr:rowOff>
    </xdr:from>
    <xdr:ext cx="405111" cy="259045"/>
    <xdr:sp macro="" textlink="">
      <xdr:nvSpPr>
        <xdr:cNvPr id="559" name="n_3mainValue【保健センター・保健所】&#10;有形固定資産減価償却率">
          <a:extLst>
            <a:ext uri="{FF2B5EF4-FFF2-40B4-BE49-F238E27FC236}">
              <a16:creationId xmlns:a16="http://schemas.microsoft.com/office/drawing/2014/main" id="{96F4468A-B4BD-4B3C-933D-39B705CA651E}"/>
            </a:ext>
          </a:extLst>
        </xdr:cNvPr>
        <xdr:cNvSpPr txBox="1"/>
      </xdr:nvSpPr>
      <xdr:spPr>
        <a:xfrm>
          <a:off x="13500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158767</xdr:rowOff>
    </xdr:from>
    <xdr:ext cx="405111" cy="259045"/>
    <xdr:sp macro="" textlink="">
      <xdr:nvSpPr>
        <xdr:cNvPr id="560" name="n_4mainValue【保健センター・保健所】&#10;有形固定資産減価償却率">
          <a:extLst>
            <a:ext uri="{FF2B5EF4-FFF2-40B4-BE49-F238E27FC236}">
              <a16:creationId xmlns:a16="http://schemas.microsoft.com/office/drawing/2014/main" id="{876AF23E-7D9D-4C40-8282-2E48DD84894A}"/>
            </a:ext>
          </a:extLst>
        </xdr:cNvPr>
        <xdr:cNvSpPr txBox="1"/>
      </xdr:nvSpPr>
      <xdr:spPr>
        <a:xfrm>
          <a:off x="12611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2903EA16-78DB-4320-9181-4A6A1D0D203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BF1BD8C0-C2A0-4D3B-9456-2628FCEA77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24EDE7F9-7B07-4E56-8E80-C0B43036A0B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BCD358F1-E72E-4897-8627-01C7FE67DBD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C1FD889B-FB78-4D67-809F-2AE152402F6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10A1E572-40A8-4E30-B728-A44DD1C9B2E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E222F15-866C-4BC0-A80D-DD1513F10D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31B79072-DF22-458B-9FFC-D2462831AD7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CBC566AB-4508-4FD8-9D52-3A3B7412899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B674E564-235D-4F74-82FC-EB4C1C7C071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6BF15000-AAC6-4B75-91BD-132976FBC4B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2" name="テキスト ボックス 571">
          <a:extLst>
            <a:ext uri="{FF2B5EF4-FFF2-40B4-BE49-F238E27FC236}">
              <a16:creationId xmlns:a16="http://schemas.microsoft.com/office/drawing/2014/main" id="{D6A084B6-DDB5-4A83-8387-A750EC5F36C5}"/>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B893C182-C1FF-48BC-A785-696A4BBC33A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4" name="テキスト ボックス 573">
          <a:extLst>
            <a:ext uri="{FF2B5EF4-FFF2-40B4-BE49-F238E27FC236}">
              <a16:creationId xmlns:a16="http://schemas.microsoft.com/office/drawing/2014/main" id="{602EC9DF-27B8-4E43-908C-BEB8AE5D16E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A6E578DF-17B3-426B-B0F0-926900973C6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6" name="テキスト ボックス 575">
          <a:extLst>
            <a:ext uri="{FF2B5EF4-FFF2-40B4-BE49-F238E27FC236}">
              <a16:creationId xmlns:a16="http://schemas.microsoft.com/office/drawing/2014/main" id="{7705ABEA-A7D0-48F5-9F4B-B3037724540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893CB8B4-C143-4187-9930-0525B98A63A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8" name="テキスト ボックス 577">
          <a:extLst>
            <a:ext uri="{FF2B5EF4-FFF2-40B4-BE49-F238E27FC236}">
              <a16:creationId xmlns:a16="http://schemas.microsoft.com/office/drawing/2014/main" id="{B05CB12B-CBBD-47EF-822E-38E11A49617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DCF40677-B78D-449F-8C09-9BD6DFE6ACC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62B9AB89-0283-40D1-B114-25877E7A0B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51AD7733-C908-428E-8963-94F18A8C19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582" name="直線コネクタ 581">
          <a:extLst>
            <a:ext uri="{FF2B5EF4-FFF2-40B4-BE49-F238E27FC236}">
              <a16:creationId xmlns:a16="http://schemas.microsoft.com/office/drawing/2014/main" id="{49A4E8A4-A3B7-45BA-BF79-B0DCAEDBBA79}"/>
            </a:ext>
          </a:extLst>
        </xdr:cNvPr>
        <xdr:cNvCxnSpPr/>
      </xdr:nvCxnSpPr>
      <xdr:spPr>
        <a:xfrm flipV="1">
          <a:off x="22160864" y="9811512"/>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C8753BF7-CFA1-4BB9-A8DB-3CB4974AE1F7}"/>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a:extLst>
            <a:ext uri="{FF2B5EF4-FFF2-40B4-BE49-F238E27FC236}">
              <a16:creationId xmlns:a16="http://schemas.microsoft.com/office/drawing/2014/main" id="{0CEEA5D5-BB18-4540-B277-3C9D8CDF7704}"/>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D3FDFD1B-798C-4074-9A91-DB02CB5B5B64}"/>
            </a:ext>
          </a:extLst>
        </xdr:cNvPr>
        <xdr:cNvSpPr txBox="1"/>
      </xdr:nvSpPr>
      <xdr:spPr>
        <a:xfrm>
          <a:off x="22199600" y="958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586" name="直線コネクタ 585">
          <a:extLst>
            <a:ext uri="{FF2B5EF4-FFF2-40B4-BE49-F238E27FC236}">
              <a16:creationId xmlns:a16="http://schemas.microsoft.com/office/drawing/2014/main" id="{D7DAD218-C16D-436D-ABA4-D93BA204A14C}"/>
            </a:ext>
          </a:extLst>
        </xdr:cNvPr>
        <xdr:cNvCxnSpPr/>
      </xdr:nvCxnSpPr>
      <xdr:spPr>
        <a:xfrm>
          <a:off x="22072600" y="981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72661</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3E47008E-6D41-4266-A02F-D2CD95AE8B94}"/>
            </a:ext>
          </a:extLst>
        </xdr:cNvPr>
        <xdr:cNvSpPr txBox="1"/>
      </xdr:nvSpPr>
      <xdr:spPr>
        <a:xfrm>
          <a:off x="22199600" y="10531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588" name="フローチャート: 判断 587">
          <a:extLst>
            <a:ext uri="{FF2B5EF4-FFF2-40B4-BE49-F238E27FC236}">
              <a16:creationId xmlns:a16="http://schemas.microsoft.com/office/drawing/2014/main" id="{1DF7584B-9E81-4AF1-8DD0-FE575A53E843}"/>
            </a:ext>
          </a:extLst>
        </xdr:cNvPr>
        <xdr:cNvSpPr/>
      </xdr:nvSpPr>
      <xdr:spPr>
        <a:xfrm>
          <a:off x="221107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589" name="フローチャート: 判断 588">
          <a:extLst>
            <a:ext uri="{FF2B5EF4-FFF2-40B4-BE49-F238E27FC236}">
              <a16:creationId xmlns:a16="http://schemas.microsoft.com/office/drawing/2014/main" id="{A39C4039-775D-4F16-84B7-50DC81C872F5}"/>
            </a:ext>
          </a:extLst>
        </xdr:cNvPr>
        <xdr:cNvSpPr/>
      </xdr:nvSpPr>
      <xdr:spPr>
        <a:xfrm>
          <a:off x="21272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590" name="フローチャート: 判断 589">
          <a:extLst>
            <a:ext uri="{FF2B5EF4-FFF2-40B4-BE49-F238E27FC236}">
              <a16:creationId xmlns:a16="http://schemas.microsoft.com/office/drawing/2014/main" id="{2DCB222C-4C3D-4D44-8C55-AA2E283BD96D}"/>
            </a:ext>
          </a:extLst>
        </xdr:cNvPr>
        <xdr:cNvSpPr/>
      </xdr:nvSpPr>
      <xdr:spPr>
        <a:xfrm>
          <a:off x="20383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591" name="フローチャート: 判断 590">
          <a:extLst>
            <a:ext uri="{FF2B5EF4-FFF2-40B4-BE49-F238E27FC236}">
              <a16:creationId xmlns:a16="http://schemas.microsoft.com/office/drawing/2014/main" id="{79A94012-D28A-49FA-9747-FDAC6388B7D9}"/>
            </a:ext>
          </a:extLst>
        </xdr:cNvPr>
        <xdr:cNvSpPr/>
      </xdr:nvSpPr>
      <xdr:spPr>
        <a:xfrm>
          <a:off x="19494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592" name="フローチャート: 判断 591">
          <a:extLst>
            <a:ext uri="{FF2B5EF4-FFF2-40B4-BE49-F238E27FC236}">
              <a16:creationId xmlns:a16="http://schemas.microsoft.com/office/drawing/2014/main" id="{2CC18DE3-38E7-4DC0-935C-46B2B3309556}"/>
            </a:ext>
          </a:extLst>
        </xdr:cNvPr>
        <xdr:cNvSpPr/>
      </xdr:nvSpPr>
      <xdr:spPr>
        <a:xfrm>
          <a:off x="18605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B9DC73CF-BE67-42E2-B801-B7284A59714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4EF70E3A-362F-4544-9013-DED065F583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15829F0D-92DE-430F-A4F6-88D9D7D0FF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F9529E2A-C045-4180-80BD-D5A4CD8395F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01F3FA6-9277-4CAE-8598-89002FA2A63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98" name="楕円 597">
          <a:extLst>
            <a:ext uri="{FF2B5EF4-FFF2-40B4-BE49-F238E27FC236}">
              <a16:creationId xmlns:a16="http://schemas.microsoft.com/office/drawing/2014/main" id="{70F9EAEE-CC33-45D8-9A95-501FF51B06E2}"/>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3F2A6424-D309-4D9D-BFEE-85651C9A204E}"/>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68072</xdr:rowOff>
    </xdr:from>
    <xdr:to>
      <xdr:col>112</xdr:col>
      <xdr:colOff>38100</xdr:colOff>
      <xdr:row>62</xdr:row>
      <xdr:rowOff>169672</xdr:rowOff>
    </xdr:to>
    <xdr:sp macro="" textlink="">
      <xdr:nvSpPr>
        <xdr:cNvPr id="600" name="楕円 599">
          <a:extLst>
            <a:ext uri="{FF2B5EF4-FFF2-40B4-BE49-F238E27FC236}">
              <a16:creationId xmlns:a16="http://schemas.microsoft.com/office/drawing/2014/main" id="{4849FC8C-4A9B-4D94-9C41-CF4D9745288C}"/>
            </a:ext>
          </a:extLst>
        </xdr:cNvPr>
        <xdr:cNvSpPr/>
      </xdr:nvSpPr>
      <xdr:spPr>
        <a:xfrm>
          <a:off x="21272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118872</xdr:rowOff>
    </xdr:to>
    <xdr:cxnSp macro="">
      <xdr:nvCxnSpPr>
        <xdr:cNvPr id="601" name="直線コネクタ 600">
          <a:extLst>
            <a:ext uri="{FF2B5EF4-FFF2-40B4-BE49-F238E27FC236}">
              <a16:creationId xmlns:a16="http://schemas.microsoft.com/office/drawing/2014/main" id="{F5D3A98B-4E55-4A00-9AAC-456B15A5143B}"/>
            </a:ext>
          </a:extLst>
        </xdr:cNvPr>
        <xdr:cNvCxnSpPr/>
      </xdr:nvCxnSpPr>
      <xdr:spPr>
        <a:xfrm flipV="1">
          <a:off x="21323300" y="1074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68072</xdr:rowOff>
    </xdr:from>
    <xdr:to>
      <xdr:col>107</xdr:col>
      <xdr:colOff>101600</xdr:colOff>
      <xdr:row>62</xdr:row>
      <xdr:rowOff>169672</xdr:rowOff>
    </xdr:to>
    <xdr:sp macro="" textlink="">
      <xdr:nvSpPr>
        <xdr:cNvPr id="602" name="楕円 601">
          <a:extLst>
            <a:ext uri="{FF2B5EF4-FFF2-40B4-BE49-F238E27FC236}">
              <a16:creationId xmlns:a16="http://schemas.microsoft.com/office/drawing/2014/main" id="{A9F7129A-9636-42A3-9945-B46479032E97}"/>
            </a:ext>
          </a:extLst>
        </xdr:cNvPr>
        <xdr:cNvSpPr/>
      </xdr:nvSpPr>
      <xdr:spPr>
        <a:xfrm>
          <a:off x="20383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118872</xdr:rowOff>
    </xdr:from>
    <xdr:to>
      <xdr:col>111</xdr:col>
      <xdr:colOff>177800</xdr:colOff>
      <xdr:row>62</xdr:row>
      <xdr:rowOff>118872</xdr:rowOff>
    </xdr:to>
    <xdr:cxnSp macro="">
      <xdr:nvCxnSpPr>
        <xdr:cNvPr id="603" name="直線コネクタ 602">
          <a:extLst>
            <a:ext uri="{FF2B5EF4-FFF2-40B4-BE49-F238E27FC236}">
              <a16:creationId xmlns:a16="http://schemas.microsoft.com/office/drawing/2014/main" id="{A9CAD30B-3A87-4B81-BAA4-118AFE56289A}"/>
            </a:ext>
          </a:extLst>
        </xdr:cNvPr>
        <xdr:cNvCxnSpPr/>
      </xdr:nvCxnSpPr>
      <xdr:spPr>
        <a:xfrm>
          <a:off x="20434300" y="1074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72644</xdr:rowOff>
    </xdr:from>
    <xdr:to>
      <xdr:col>102</xdr:col>
      <xdr:colOff>165100</xdr:colOff>
      <xdr:row>63</xdr:row>
      <xdr:rowOff>2794</xdr:rowOff>
    </xdr:to>
    <xdr:sp macro="" textlink="">
      <xdr:nvSpPr>
        <xdr:cNvPr id="604" name="楕円 603">
          <a:extLst>
            <a:ext uri="{FF2B5EF4-FFF2-40B4-BE49-F238E27FC236}">
              <a16:creationId xmlns:a16="http://schemas.microsoft.com/office/drawing/2014/main" id="{B035BCF5-E4C6-4076-98AC-7CB644281574}"/>
            </a:ext>
          </a:extLst>
        </xdr:cNvPr>
        <xdr:cNvSpPr/>
      </xdr:nvSpPr>
      <xdr:spPr>
        <a:xfrm>
          <a:off x="19494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118872</xdr:rowOff>
    </xdr:from>
    <xdr:to>
      <xdr:col>107</xdr:col>
      <xdr:colOff>50800</xdr:colOff>
      <xdr:row>62</xdr:row>
      <xdr:rowOff>123444</xdr:rowOff>
    </xdr:to>
    <xdr:cxnSp macro="">
      <xdr:nvCxnSpPr>
        <xdr:cNvPr id="605" name="直線コネクタ 604">
          <a:extLst>
            <a:ext uri="{FF2B5EF4-FFF2-40B4-BE49-F238E27FC236}">
              <a16:creationId xmlns:a16="http://schemas.microsoft.com/office/drawing/2014/main" id="{792B9680-D7FD-4522-B233-E65C3A9F0A7E}"/>
            </a:ext>
          </a:extLst>
        </xdr:cNvPr>
        <xdr:cNvCxnSpPr/>
      </xdr:nvCxnSpPr>
      <xdr:spPr>
        <a:xfrm flipV="1">
          <a:off x="19545300" y="1074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72644</xdr:rowOff>
    </xdr:from>
    <xdr:to>
      <xdr:col>98</xdr:col>
      <xdr:colOff>38100</xdr:colOff>
      <xdr:row>63</xdr:row>
      <xdr:rowOff>2794</xdr:rowOff>
    </xdr:to>
    <xdr:sp macro="" textlink="">
      <xdr:nvSpPr>
        <xdr:cNvPr id="606" name="楕円 605">
          <a:extLst>
            <a:ext uri="{FF2B5EF4-FFF2-40B4-BE49-F238E27FC236}">
              <a16:creationId xmlns:a16="http://schemas.microsoft.com/office/drawing/2014/main" id="{C824543C-E695-48E1-BCE0-B884CD3B6CFC}"/>
            </a:ext>
          </a:extLst>
        </xdr:cNvPr>
        <xdr:cNvSpPr/>
      </xdr:nvSpPr>
      <xdr:spPr>
        <a:xfrm>
          <a:off x="18605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123444</xdr:rowOff>
    </xdr:from>
    <xdr:to>
      <xdr:col>102</xdr:col>
      <xdr:colOff>114300</xdr:colOff>
      <xdr:row>62</xdr:row>
      <xdr:rowOff>123444</xdr:rowOff>
    </xdr:to>
    <xdr:cxnSp macro="">
      <xdr:nvCxnSpPr>
        <xdr:cNvPr id="607" name="直線コネクタ 606">
          <a:extLst>
            <a:ext uri="{FF2B5EF4-FFF2-40B4-BE49-F238E27FC236}">
              <a16:creationId xmlns:a16="http://schemas.microsoft.com/office/drawing/2014/main" id="{6F82F540-8033-4C99-9A43-5C92CF40496F}"/>
            </a:ext>
          </a:extLst>
        </xdr:cNvPr>
        <xdr:cNvCxnSpPr/>
      </xdr:nvCxnSpPr>
      <xdr:spPr>
        <a:xfrm>
          <a:off x="18656300" y="1075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149623</xdr:rowOff>
    </xdr:from>
    <xdr:ext cx="469744" cy="259045"/>
    <xdr:sp macro="" textlink="">
      <xdr:nvSpPr>
        <xdr:cNvPr id="608" name="n_1aveValue【保健センター・保健所】&#10;一人当たり面積">
          <a:extLst>
            <a:ext uri="{FF2B5EF4-FFF2-40B4-BE49-F238E27FC236}">
              <a16:creationId xmlns:a16="http://schemas.microsoft.com/office/drawing/2014/main" id="{811D7FCA-198D-4B48-8927-7495BACA3729}"/>
            </a:ext>
          </a:extLst>
        </xdr:cNvPr>
        <xdr:cNvSpPr txBox="1"/>
      </xdr:nvSpPr>
      <xdr:spPr>
        <a:xfrm>
          <a:off x="21075727" y="1043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154195</xdr:rowOff>
    </xdr:from>
    <xdr:ext cx="469744" cy="259045"/>
    <xdr:sp macro="" textlink="">
      <xdr:nvSpPr>
        <xdr:cNvPr id="609" name="n_2aveValue【保健センター・保健所】&#10;一人当たり面積">
          <a:extLst>
            <a:ext uri="{FF2B5EF4-FFF2-40B4-BE49-F238E27FC236}">
              <a16:creationId xmlns:a16="http://schemas.microsoft.com/office/drawing/2014/main" id="{0D3EB6A0-7096-4F65-A979-A80F5A80101E}"/>
            </a:ext>
          </a:extLst>
        </xdr:cNvPr>
        <xdr:cNvSpPr txBox="1"/>
      </xdr:nvSpPr>
      <xdr:spPr>
        <a:xfrm>
          <a:off x="201994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610" name="n_3aveValue【保健センター・保健所】&#10;一人当たり面積">
          <a:extLst>
            <a:ext uri="{FF2B5EF4-FFF2-40B4-BE49-F238E27FC236}">
              <a16:creationId xmlns:a16="http://schemas.microsoft.com/office/drawing/2014/main" id="{4E46A494-9E5B-43B5-AC4D-FD2E942A918A}"/>
            </a:ext>
          </a:extLst>
        </xdr:cNvPr>
        <xdr:cNvSpPr txBox="1"/>
      </xdr:nvSpPr>
      <xdr:spPr>
        <a:xfrm>
          <a:off x="19310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611" name="n_4aveValue【保健センター・保健所】&#10;一人当たり面積">
          <a:extLst>
            <a:ext uri="{FF2B5EF4-FFF2-40B4-BE49-F238E27FC236}">
              <a16:creationId xmlns:a16="http://schemas.microsoft.com/office/drawing/2014/main" id="{2C269D35-F90C-406F-8A56-ABC36E42AE1D}"/>
            </a:ext>
          </a:extLst>
        </xdr:cNvPr>
        <xdr:cNvSpPr txBox="1"/>
      </xdr:nvSpPr>
      <xdr:spPr>
        <a:xfrm>
          <a:off x="18421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160799</xdr:rowOff>
    </xdr:from>
    <xdr:ext cx="469744" cy="259045"/>
    <xdr:sp macro="" textlink="">
      <xdr:nvSpPr>
        <xdr:cNvPr id="612" name="n_1mainValue【保健センター・保健所】&#10;一人当たり面積">
          <a:extLst>
            <a:ext uri="{FF2B5EF4-FFF2-40B4-BE49-F238E27FC236}">
              <a16:creationId xmlns:a16="http://schemas.microsoft.com/office/drawing/2014/main" id="{E46EFDBD-2FB4-4C9F-9F07-B6430EDF25A6}"/>
            </a:ext>
          </a:extLst>
        </xdr:cNvPr>
        <xdr:cNvSpPr txBox="1"/>
      </xdr:nvSpPr>
      <xdr:spPr>
        <a:xfrm>
          <a:off x="210757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160799</xdr:rowOff>
    </xdr:from>
    <xdr:ext cx="469744" cy="259045"/>
    <xdr:sp macro="" textlink="">
      <xdr:nvSpPr>
        <xdr:cNvPr id="613" name="n_2mainValue【保健センター・保健所】&#10;一人当たり面積">
          <a:extLst>
            <a:ext uri="{FF2B5EF4-FFF2-40B4-BE49-F238E27FC236}">
              <a16:creationId xmlns:a16="http://schemas.microsoft.com/office/drawing/2014/main" id="{E805C4CA-8B2E-45AA-A391-0393382E3E5B}"/>
            </a:ext>
          </a:extLst>
        </xdr:cNvPr>
        <xdr:cNvSpPr txBox="1"/>
      </xdr:nvSpPr>
      <xdr:spPr>
        <a:xfrm>
          <a:off x="20199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165371</xdr:rowOff>
    </xdr:from>
    <xdr:ext cx="469744" cy="259045"/>
    <xdr:sp macro="" textlink="">
      <xdr:nvSpPr>
        <xdr:cNvPr id="614" name="n_3mainValue【保健センター・保健所】&#10;一人当たり面積">
          <a:extLst>
            <a:ext uri="{FF2B5EF4-FFF2-40B4-BE49-F238E27FC236}">
              <a16:creationId xmlns:a16="http://schemas.microsoft.com/office/drawing/2014/main" id="{C9C9BD3F-5A81-47C4-BF28-9B5FE408009A}"/>
            </a:ext>
          </a:extLst>
        </xdr:cNvPr>
        <xdr:cNvSpPr txBox="1"/>
      </xdr:nvSpPr>
      <xdr:spPr>
        <a:xfrm>
          <a:off x="19310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615" name="n_4mainValue【保健センター・保健所】&#10;一人当たり面積">
          <a:extLst>
            <a:ext uri="{FF2B5EF4-FFF2-40B4-BE49-F238E27FC236}">
              <a16:creationId xmlns:a16="http://schemas.microsoft.com/office/drawing/2014/main" id="{4547359A-825B-43F0-8D51-16EDD24073D7}"/>
            </a:ext>
          </a:extLst>
        </xdr:cNvPr>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D28FCDA9-D2DB-4A1B-8479-25E8A8733B5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7F36E23A-15EF-48BD-A9FD-6EF47AB303B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DAD49B20-86B0-4ACF-BFF8-D4EE54EDDD6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22022506-7FEC-4FA7-9989-6D15E05688F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488806A1-A8F4-416B-8E16-462250123E6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38A33A58-655C-41D7-91DD-98C025259F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7A802FD2-AC4A-4FCA-A013-FB3D7566641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3F27E94A-FACB-4FDD-B3C7-7CC6E865F75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F79908B5-33ED-4F5B-9583-C78A24D85A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0D3CBBA6-0BAF-4FAF-BC86-CB6CCCB0CCE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3BB531D1-91B1-4140-BC9F-A044EDF5952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DB23950D-6D25-45E6-8036-CE1DEF602E0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8" name="テキスト ボックス 627">
          <a:extLst>
            <a:ext uri="{FF2B5EF4-FFF2-40B4-BE49-F238E27FC236}">
              <a16:creationId xmlns:a16="http://schemas.microsoft.com/office/drawing/2014/main" id="{A037954F-9050-4E31-A295-54A34DE192D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A345B675-CAFD-4882-BE70-A9A2C4A3E8F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0" name="テキスト ボックス 629">
          <a:extLst>
            <a:ext uri="{FF2B5EF4-FFF2-40B4-BE49-F238E27FC236}">
              <a16:creationId xmlns:a16="http://schemas.microsoft.com/office/drawing/2014/main" id="{03EC681B-5846-468A-9D7C-2E31D5B6BE6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78BE5DEC-A482-490C-AC3F-B47AE5C7383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2" name="テキスト ボックス 631">
          <a:extLst>
            <a:ext uri="{FF2B5EF4-FFF2-40B4-BE49-F238E27FC236}">
              <a16:creationId xmlns:a16="http://schemas.microsoft.com/office/drawing/2014/main" id="{221129C6-0C11-476B-AA6B-3C7A048B581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F109B57F-B955-4068-8DED-08FBCA2A127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4" name="テキスト ボックス 633">
          <a:extLst>
            <a:ext uri="{FF2B5EF4-FFF2-40B4-BE49-F238E27FC236}">
              <a16:creationId xmlns:a16="http://schemas.microsoft.com/office/drawing/2014/main" id="{C37192D3-0B94-42F8-B610-75FD98631D0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EE14BCF2-F07D-4A11-9CE8-972C5D2278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6" name="テキスト ボックス 635">
          <a:extLst>
            <a:ext uri="{FF2B5EF4-FFF2-40B4-BE49-F238E27FC236}">
              <a16:creationId xmlns:a16="http://schemas.microsoft.com/office/drawing/2014/main" id="{965019EA-BE21-4348-BC37-7E1AB978E60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B1C4316B-8C7A-4740-A252-17859E2CB3F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8" name="テキスト ボックス 637">
          <a:extLst>
            <a:ext uri="{FF2B5EF4-FFF2-40B4-BE49-F238E27FC236}">
              <a16:creationId xmlns:a16="http://schemas.microsoft.com/office/drawing/2014/main" id="{FC0A72A2-E294-4827-839E-AE65E4995F6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CEC4133E-0843-449C-9399-521F621D14D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640" name="直線コネクタ 639">
          <a:extLst>
            <a:ext uri="{FF2B5EF4-FFF2-40B4-BE49-F238E27FC236}">
              <a16:creationId xmlns:a16="http://schemas.microsoft.com/office/drawing/2014/main" id="{1FF25A8D-9939-457A-B3E0-894550FF213E}"/>
            </a:ext>
          </a:extLst>
        </xdr:cNvPr>
        <xdr:cNvCxnSpPr/>
      </xdr:nvCxnSpPr>
      <xdr:spPr>
        <a:xfrm flipV="1">
          <a:off x="16318864" y="135064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41" name="【消防施設】&#10;有形固定資産減価償却率最小値テキスト">
          <a:extLst>
            <a:ext uri="{FF2B5EF4-FFF2-40B4-BE49-F238E27FC236}">
              <a16:creationId xmlns:a16="http://schemas.microsoft.com/office/drawing/2014/main" id="{8863BC78-4627-458A-9824-8BF11FA13F8A}"/>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2" name="直線コネクタ 641">
          <a:extLst>
            <a:ext uri="{FF2B5EF4-FFF2-40B4-BE49-F238E27FC236}">
              <a16:creationId xmlns:a16="http://schemas.microsoft.com/office/drawing/2014/main" id="{F0794A5B-3090-42BC-B78F-29862C23E693}"/>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43" name="【消防施設】&#10;有形固定資産減価償却率最大値テキスト">
          <a:extLst>
            <a:ext uri="{FF2B5EF4-FFF2-40B4-BE49-F238E27FC236}">
              <a16:creationId xmlns:a16="http://schemas.microsoft.com/office/drawing/2014/main" id="{8B99D161-4505-4DD0-88D0-9F059B671D85}"/>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4" name="直線コネクタ 643">
          <a:extLst>
            <a:ext uri="{FF2B5EF4-FFF2-40B4-BE49-F238E27FC236}">
              <a16:creationId xmlns:a16="http://schemas.microsoft.com/office/drawing/2014/main" id="{A7A67DB4-6E3F-4DFE-AAF0-A26FC0B161C8}"/>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645" name="【消防施設】&#10;有形固定資産減価償却率平均値テキスト">
          <a:extLst>
            <a:ext uri="{FF2B5EF4-FFF2-40B4-BE49-F238E27FC236}">
              <a16:creationId xmlns:a16="http://schemas.microsoft.com/office/drawing/2014/main" id="{E6555176-3F19-4184-A089-104A4D88A21F}"/>
            </a:ext>
          </a:extLst>
        </xdr:cNvPr>
        <xdr:cNvSpPr txBox="1"/>
      </xdr:nvSpPr>
      <xdr:spPr>
        <a:xfrm>
          <a:off x="16357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6" name="フローチャート: 判断 645">
          <a:extLst>
            <a:ext uri="{FF2B5EF4-FFF2-40B4-BE49-F238E27FC236}">
              <a16:creationId xmlns:a16="http://schemas.microsoft.com/office/drawing/2014/main" id="{473A4E71-ABEE-4381-A52E-366F4C6F7CA6}"/>
            </a:ext>
          </a:extLst>
        </xdr:cNvPr>
        <xdr:cNvSpPr/>
      </xdr:nvSpPr>
      <xdr:spPr>
        <a:xfrm>
          <a:off x="16268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7" name="フローチャート: 判断 646">
          <a:extLst>
            <a:ext uri="{FF2B5EF4-FFF2-40B4-BE49-F238E27FC236}">
              <a16:creationId xmlns:a16="http://schemas.microsoft.com/office/drawing/2014/main" id="{7654EA52-0E0C-4B21-B230-5947523C3BE4}"/>
            </a:ext>
          </a:extLst>
        </xdr:cNvPr>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648" name="フローチャート: 判断 647">
          <a:extLst>
            <a:ext uri="{FF2B5EF4-FFF2-40B4-BE49-F238E27FC236}">
              <a16:creationId xmlns:a16="http://schemas.microsoft.com/office/drawing/2014/main" id="{336A5075-4664-444D-99AD-51C4D37DF742}"/>
            </a:ext>
          </a:extLst>
        </xdr:cNvPr>
        <xdr:cNvSpPr/>
      </xdr:nvSpPr>
      <xdr:spPr>
        <a:xfrm>
          <a:off x="14541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49" name="フローチャート: 判断 648">
          <a:extLst>
            <a:ext uri="{FF2B5EF4-FFF2-40B4-BE49-F238E27FC236}">
              <a16:creationId xmlns:a16="http://schemas.microsoft.com/office/drawing/2014/main" id="{5BD672C2-CC00-4683-9C61-F8AE139288E1}"/>
            </a:ext>
          </a:extLst>
        </xdr:cNvPr>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50" name="フローチャート: 判断 649">
          <a:extLst>
            <a:ext uri="{FF2B5EF4-FFF2-40B4-BE49-F238E27FC236}">
              <a16:creationId xmlns:a16="http://schemas.microsoft.com/office/drawing/2014/main" id="{ABBF5619-A129-4CB1-ABFE-30BBBD30B571}"/>
            </a:ext>
          </a:extLst>
        </xdr:cNvPr>
        <xdr:cNvSpPr/>
      </xdr:nvSpPr>
      <xdr:spPr>
        <a:xfrm>
          <a:off x="12763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C9E74B79-FA58-4F54-8D21-0C73085110F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DDE83A13-DBF9-49CC-A15A-2E79B0DD47B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DB579E5-3D41-41DE-A290-7AC7AF1AC61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66DA481-1B77-48A0-9853-0D662D01EE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E48D18D-5C5F-45C3-865D-BE116BA9B26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656" name="楕円 655">
          <a:extLst>
            <a:ext uri="{FF2B5EF4-FFF2-40B4-BE49-F238E27FC236}">
              <a16:creationId xmlns:a16="http://schemas.microsoft.com/office/drawing/2014/main" id="{19717810-8D84-419C-9960-811D09980CB4}"/>
            </a:ext>
          </a:extLst>
        </xdr:cNvPr>
        <xdr:cNvSpPr/>
      </xdr:nvSpPr>
      <xdr:spPr>
        <a:xfrm>
          <a:off x="162687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657" name="【消防施設】&#10;有形固定資産減価償却率該当値テキスト">
          <a:extLst>
            <a:ext uri="{FF2B5EF4-FFF2-40B4-BE49-F238E27FC236}">
              <a16:creationId xmlns:a16="http://schemas.microsoft.com/office/drawing/2014/main" id="{6004AE1C-67BB-4143-8C3E-74FFE9A35719}"/>
            </a:ext>
          </a:extLst>
        </xdr:cNvPr>
        <xdr:cNvSpPr txBox="1"/>
      </xdr:nvSpPr>
      <xdr:spPr>
        <a:xfrm>
          <a:off x="16357600"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118745</xdr:rowOff>
    </xdr:from>
    <xdr:to>
      <xdr:col>81</xdr:col>
      <xdr:colOff>101600</xdr:colOff>
      <xdr:row>81</xdr:row>
      <xdr:rowOff>48895</xdr:rowOff>
    </xdr:to>
    <xdr:sp macro="" textlink="">
      <xdr:nvSpPr>
        <xdr:cNvPr id="658" name="楕円 657">
          <a:extLst>
            <a:ext uri="{FF2B5EF4-FFF2-40B4-BE49-F238E27FC236}">
              <a16:creationId xmlns:a16="http://schemas.microsoft.com/office/drawing/2014/main" id="{0E3F6EDF-E4D7-46F5-AB7D-15E053F36A11}"/>
            </a:ext>
          </a:extLst>
        </xdr:cNvPr>
        <xdr:cNvSpPr/>
      </xdr:nvSpPr>
      <xdr:spPr>
        <a:xfrm>
          <a:off x="15430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169545</xdr:rowOff>
    </xdr:from>
    <xdr:to>
      <xdr:col>85</xdr:col>
      <xdr:colOff>127000</xdr:colOff>
      <xdr:row>81</xdr:row>
      <xdr:rowOff>83820</xdr:rowOff>
    </xdr:to>
    <xdr:cxnSp macro="">
      <xdr:nvCxnSpPr>
        <xdr:cNvPr id="659" name="直線コネクタ 658">
          <a:extLst>
            <a:ext uri="{FF2B5EF4-FFF2-40B4-BE49-F238E27FC236}">
              <a16:creationId xmlns:a16="http://schemas.microsoft.com/office/drawing/2014/main" id="{4D90CC59-F99C-4A6C-9C09-5EC3BB0E1BF4}"/>
            </a:ext>
          </a:extLst>
        </xdr:cNvPr>
        <xdr:cNvCxnSpPr/>
      </xdr:nvCxnSpPr>
      <xdr:spPr>
        <a:xfrm>
          <a:off x="15481300" y="1388554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13970</xdr:rowOff>
    </xdr:from>
    <xdr:to>
      <xdr:col>76</xdr:col>
      <xdr:colOff>165100</xdr:colOff>
      <xdr:row>80</xdr:row>
      <xdr:rowOff>115570</xdr:rowOff>
    </xdr:to>
    <xdr:sp macro="" textlink="">
      <xdr:nvSpPr>
        <xdr:cNvPr id="660" name="楕円 659">
          <a:extLst>
            <a:ext uri="{FF2B5EF4-FFF2-40B4-BE49-F238E27FC236}">
              <a16:creationId xmlns:a16="http://schemas.microsoft.com/office/drawing/2014/main" id="{6FA6D136-E7B7-45F4-BF2C-1C2E95C4E019}"/>
            </a:ext>
          </a:extLst>
        </xdr:cNvPr>
        <xdr:cNvSpPr/>
      </xdr:nvSpPr>
      <xdr:spPr>
        <a:xfrm>
          <a:off x="14541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64770</xdr:rowOff>
    </xdr:from>
    <xdr:to>
      <xdr:col>81</xdr:col>
      <xdr:colOff>50800</xdr:colOff>
      <xdr:row>80</xdr:row>
      <xdr:rowOff>169545</xdr:rowOff>
    </xdr:to>
    <xdr:cxnSp macro="">
      <xdr:nvCxnSpPr>
        <xdr:cNvPr id="661" name="直線コネクタ 660">
          <a:extLst>
            <a:ext uri="{FF2B5EF4-FFF2-40B4-BE49-F238E27FC236}">
              <a16:creationId xmlns:a16="http://schemas.microsoft.com/office/drawing/2014/main" id="{460D4209-2C00-4021-A19D-66864CA56F56}"/>
            </a:ext>
          </a:extLst>
        </xdr:cNvPr>
        <xdr:cNvCxnSpPr/>
      </xdr:nvCxnSpPr>
      <xdr:spPr>
        <a:xfrm>
          <a:off x="14592300" y="1378077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31114</xdr:rowOff>
    </xdr:from>
    <xdr:to>
      <xdr:col>72</xdr:col>
      <xdr:colOff>38100</xdr:colOff>
      <xdr:row>80</xdr:row>
      <xdr:rowOff>132714</xdr:rowOff>
    </xdr:to>
    <xdr:sp macro="" textlink="">
      <xdr:nvSpPr>
        <xdr:cNvPr id="662" name="楕円 661">
          <a:extLst>
            <a:ext uri="{FF2B5EF4-FFF2-40B4-BE49-F238E27FC236}">
              <a16:creationId xmlns:a16="http://schemas.microsoft.com/office/drawing/2014/main" id="{8D84E1B5-B608-4DC1-A7A3-3F2B555FCAC1}"/>
            </a:ext>
          </a:extLst>
        </xdr:cNvPr>
        <xdr:cNvSpPr/>
      </xdr:nvSpPr>
      <xdr:spPr>
        <a:xfrm>
          <a:off x="13652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64770</xdr:rowOff>
    </xdr:from>
    <xdr:to>
      <xdr:col>76</xdr:col>
      <xdr:colOff>114300</xdr:colOff>
      <xdr:row>80</xdr:row>
      <xdr:rowOff>81914</xdr:rowOff>
    </xdr:to>
    <xdr:cxnSp macro="">
      <xdr:nvCxnSpPr>
        <xdr:cNvPr id="663" name="直線コネクタ 662">
          <a:extLst>
            <a:ext uri="{FF2B5EF4-FFF2-40B4-BE49-F238E27FC236}">
              <a16:creationId xmlns:a16="http://schemas.microsoft.com/office/drawing/2014/main" id="{1E1A59B9-5363-4A3D-A268-AA4E2CFEDAA5}"/>
            </a:ext>
          </a:extLst>
        </xdr:cNvPr>
        <xdr:cNvCxnSpPr/>
      </xdr:nvCxnSpPr>
      <xdr:spPr>
        <a:xfrm flipV="1">
          <a:off x="13703300" y="137807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8255</xdr:rowOff>
    </xdr:from>
    <xdr:to>
      <xdr:col>67</xdr:col>
      <xdr:colOff>101600</xdr:colOff>
      <xdr:row>80</xdr:row>
      <xdr:rowOff>109855</xdr:rowOff>
    </xdr:to>
    <xdr:sp macro="" textlink="">
      <xdr:nvSpPr>
        <xdr:cNvPr id="664" name="楕円 663">
          <a:extLst>
            <a:ext uri="{FF2B5EF4-FFF2-40B4-BE49-F238E27FC236}">
              <a16:creationId xmlns:a16="http://schemas.microsoft.com/office/drawing/2014/main" id="{70A9E094-874B-4916-8F7A-D7C070D8D68F}"/>
            </a:ext>
          </a:extLst>
        </xdr:cNvPr>
        <xdr:cNvSpPr/>
      </xdr:nvSpPr>
      <xdr:spPr>
        <a:xfrm>
          <a:off x="12763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59055</xdr:rowOff>
    </xdr:from>
    <xdr:to>
      <xdr:col>71</xdr:col>
      <xdr:colOff>177800</xdr:colOff>
      <xdr:row>80</xdr:row>
      <xdr:rowOff>81914</xdr:rowOff>
    </xdr:to>
    <xdr:cxnSp macro="">
      <xdr:nvCxnSpPr>
        <xdr:cNvPr id="665" name="直線コネクタ 664">
          <a:extLst>
            <a:ext uri="{FF2B5EF4-FFF2-40B4-BE49-F238E27FC236}">
              <a16:creationId xmlns:a16="http://schemas.microsoft.com/office/drawing/2014/main" id="{B7760888-B358-4C37-84DF-AFE1BD97668D}"/>
            </a:ext>
          </a:extLst>
        </xdr:cNvPr>
        <xdr:cNvCxnSpPr/>
      </xdr:nvCxnSpPr>
      <xdr:spPr>
        <a:xfrm>
          <a:off x="12814300" y="13775055"/>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666" name="n_1aveValue【消防施設】&#10;有形固定資産減価償却率">
          <a:extLst>
            <a:ext uri="{FF2B5EF4-FFF2-40B4-BE49-F238E27FC236}">
              <a16:creationId xmlns:a16="http://schemas.microsoft.com/office/drawing/2014/main" id="{4555CCA8-1AEC-42B0-9E19-C5ECE948409F}"/>
            </a:ext>
          </a:extLst>
        </xdr:cNvPr>
        <xdr:cNvSpPr txBox="1"/>
      </xdr:nvSpPr>
      <xdr:spPr>
        <a:xfrm>
          <a:off x="152660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667" name="n_2aveValue【消防施設】&#10;有形固定資産減価償却率">
          <a:extLst>
            <a:ext uri="{FF2B5EF4-FFF2-40B4-BE49-F238E27FC236}">
              <a16:creationId xmlns:a16="http://schemas.microsoft.com/office/drawing/2014/main" id="{1C3F5B4D-75E3-4CFB-802F-A883D7FFBC0B}"/>
            </a:ext>
          </a:extLst>
        </xdr:cNvPr>
        <xdr:cNvSpPr txBox="1"/>
      </xdr:nvSpPr>
      <xdr:spPr>
        <a:xfrm>
          <a:off x="14389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668" name="n_3aveValue【消防施設】&#10;有形固定資産減価償却率">
          <a:extLst>
            <a:ext uri="{FF2B5EF4-FFF2-40B4-BE49-F238E27FC236}">
              <a16:creationId xmlns:a16="http://schemas.microsoft.com/office/drawing/2014/main" id="{806A70FB-9B97-48DE-A023-F9FBB9A3F2EE}"/>
            </a:ext>
          </a:extLst>
        </xdr:cNvPr>
        <xdr:cNvSpPr txBox="1"/>
      </xdr:nvSpPr>
      <xdr:spPr>
        <a:xfrm>
          <a:off x="13500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669" name="n_4aveValue【消防施設】&#10;有形固定資産減価償却率">
          <a:extLst>
            <a:ext uri="{FF2B5EF4-FFF2-40B4-BE49-F238E27FC236}">
              <a16:creationId xmlns:a16="http://schemas.microsoft.com/office/drawing/2014/main" id="{CEDFC3F6-7E7A-47CA-9D1B-6A7A7E88E7FC}"/>
            </a:ext>
          </a:extLst>
        </xdr:cNvPr>
        <xdr:cNvSpPr txBox="1"/>
      </xdr:nvSpPr>
      <xdr:spPr>
        <a:xfrm>
          <a:off x="12611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65422</xdr:rowOff>
    </xdr:from>
    <xdr:ext cx="405111" cy="259045"/>
    <xdr:sp macro="" textlink="">
      <xdr:nvSpPr>
        <xdr:cNvPr id="670" name="n_1mainValue【消防施設】&#10;有形固定資産減価償却率">
          <a:extLst>
            <a:ext uri="{FF2B5EF4-FFF2-40B4-BE49-F238E27FC236}">
              <a16:creationId xmlns:a16="http://schemas.microsoft.com/office/drawing/2014/main" id="{A7F44D2A-8113-4223-AB3F-0BE982A899EB}"/>
            </a:ext>
          </a:extLst>
        </xdr:cNvPr>
        <xdr:cNvSpPr txBox="1"/>
      </xdr:nvSpPr>
      <xdr:spPr>
        <a:xfrm>
          <a:off x="152660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132097</xdr:rowOff>
    </xdr:from>
    <xdr:ext cx="405111" cy="259045"/>
    <xdr:sp macro="" textlink="">
      <xdr:nvSpPr>
        <xdr:cNvPr id="671" name="n_2mainValue【消防施設】&#10;有形固定資産減価償却率">
          <a:extLst>
            <a:ext uri="{FF2B5EF4-FFF2-40B4-BE49-F238E27FC236}">
              <a16:creationId xmlns:a16="http://schemas.microsoft.com/office/drawing/2014/main" id="{FC29597A-3026-4A3A-BBA3-4E9D9432ED04}"/>
            </a:ext>
          </a:extLst>
        </xdr:cNvPr>
        <xdr:cNvSpPr txBox="1"/>
      </xdr:nvSpPr>
      <xdr:spPr>
        <a:xfrm>
          <a:off x="143897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149241</xdr:rowOff>
    </xdr:from>
    <xdr:ext cx="405111" cy="259045"/>
    <xdr:sp macro="" textlink="">
      <xdr:nvSpPr>
        <xdr:cNvPr id="672" name="n_3mainValue【消防施設】&#10;有形固定資産減価償却率">
          <a:extLst>
            <a:ext uri="{FF2B5EF4-FFF2-40B4-BE49-F238E27FC236}">
              <a16:creationId xmlns:a16="http://schemas.microsoft.com/office/drawing/2014/main" id="{956B56F1-C659-41E4-B357-DCF64484832D}"/>
            </a:ext>
          </a:extLst>
        </xdr:cNvPr>
        <xdr:cNvSpPr txBox="1"/>
      </xdr:nvSpPr>
      <xdr:spPr>
        <a:xfrm>
          <a:off x="13500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126382</xdr:rowOff>
    </xdr:from>
    <xdr:ext cx="405111" cy="259045"/>
    <xdr:sp macro="" textlink="">
      <xdr:nvSpPr>
        <xdr:cNvPr id="673" name="n_4mainValue【消防施設】&#10;有形固定資産減価償却率">
          <a:extLst>
            <a:ext uri="{FF2B5EF4-FFF2-40B4-BE49-F238E27FC236}">
              <a16:creationId xmlns:a16="http://schemas.microsoft.com/office/drawing/2014/main" id="{875D5B7D-7FD0-4E3C-8038-FA43A6269B7A}"/>
            </a:ext>
          </a:extLst>
        </xdr:cNvPr>
        <xdr:cNvSpPr txBox="1"/>
      </xdr:nvSpPr>
      <xdr:spPr>
        <a:xfrm>
          <a:off x="12611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08A30B3A-3516-4409-917C-380A7CA8D68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BB191F5F-52C3-4501-9150-86EFF0F09C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B277B53A-F9B3-4DE8-826F-37DBB981511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EC563BEC-58AC-4419-A5A9-D39145ED290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DCFFAEFF-ED52-451F-AF81-D8FA73FE723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54745A45-C1D1-4EE1-BCD6-8AEB5893C35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259AAAB5-C8CD-43DE-BAC1-86426A454F3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4D3F0543-77FB-437C-B238-089EA671053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2044E565-9172-4A4E-B60F-8C1886A8ACD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08E71461-FCF8-49D3-A29D-0984F593F9D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D3C1BC97-A8E5-43F4-B46D-7CC413DFC3B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5" name="テキスト ボックス 684">
          <a:extLst>
            <a:ext uri="{FF2B5EF4-FFF2-40B4-BE49-F238E27FC236}">
              <a16:creationId xmlns:a16="http://schemas.microsoft.com/office/drawing/2014/main" id="{2773C903-0368-4086-8693-1EB3EF3E364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25D0C669-EE99-4F7E-B7F4-3E46026DFDA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7" name="テキスト ボックス 686">
          <a:extLst>
            <a:ext uri="{FF2B5EF4-FFF2-40B4-BE49-F238E27FC236}">
              <a16:creationId xmlns:a16="http://schemas.microsoft.com/office/drawing/2014/main" id="{D9B49503-E666-4174-9110-F79127BC56F8}"/>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AAA650F4-C31E-4AA4-B58E-DA053709557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9" name="テキスト ボックス 688">
          <a:extLst>
            <a:ext uri="{FF2B5EF4-FFF2-40B4-BE49-F238E27FC236}">
              <a16:creationId xmlns:a16="http://schemas.microsoft.com/office/drawing/2014/main" id="{D61F9FA2-8AA7-496B-8373-2C9CE0F2A142}"/>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774FDE8B-92B9-445E-A39F-E92307B6AF4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1" name="テキスト ボックス 690">
          <a:extLst>
            <a:ext uri="{FF2B5EF4-FFF2-40B4-BE49-F238E27FC236}">
              <a16:creationId xmlns:a16="http://schemas.microsoft.com/office/drawing/2014/main" id="{39BC0C8D-9EA3-42E7-A0FA-6BF5CA61B8D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C047650F-5BD7-42CD-9E8D-A2B3D374245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A4123165-40EA-4F30-962F-B70F39C8787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89C6DADD-3A5B-42D1-B59F-EA17D5DE25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695" name="直線コネクタ 694">
          <a:extLst>
            <a:ext uri="{FF2B5EF4-FFF2-40B4-BE49-F238E27FC236}">
              <a16:creationId xmlns:a16="http://schemas.microsoft.com/office/drawing/2014/main" id="{17B1325A-23BF-4F81-98D1-D05F2515C7C4}"/>
            </a:ext>
          </a:extLst>
        </xdr:cNvPr>
        <xdr:cNvCxnSpPr/>
      </xdr:nvCxnSpPr>
      <xdr:spPr>
        <a:xfrm flipV="1">
          <a:off x="22160864" y="13530072"/>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6" name="【消防施設】&#10;一人当たり面積最小値テキスト">
          <a:extLst>
            <a:ext uri="{FF2B5EF4-FFF2-40B4-BE49-F238E27FC236}">
              <a16:creationId xmlns:a16="http://schemas.microsoft.com/office/drawing/2014/main" id="{CC6D8828-C9DA-48D8-A4A5-395A5561EE88}"/>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7" name="直線コネクタ 696">
          <a:extLst>
            <a:ext uri="{FF2B5EF4-FFF2-40B4-BE49-F238E27FC236}">
              <a16:creationId xmlns:a16="http://schemas.microsoft.com/office/drawing/2014/main" id="{F1A5429E-B02D-4141-9787-B4DDE2D7B9B8}"/>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698" name="【消防施設】&#10;一人当たり面積最大値テキスト">
          <a:extLst>
            <a:ext uri="{FF2B5EF4-FFF2-40B4-BE49-F238E27FC236}">
              <a16:creationId xmlns:a16="http://schemas.microsoft.com/office/drawing/2014/main" id="{919C9182-C624-4C73-AAE8-0035CF58DE2E}"/>
            </a:ext>
          </a:extLst>
        </xdr:cNvPr>
        <xdr:cNvSpPr txBox="1"/>
      </xdr:nvSpPr>
      <xdr:spPr>
        <a:xfrm>
          <a:off x="22199600" y="1330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699" name="直線コネクタ 698">
          <a:extLst>
            <a:ext uri="{FF2B5EF4-FFF2-40B4-BE49-F238E27FC236}">
              <a16:creationId xmlns:a16="http://schemas.microsoft.com/office/drawing/2014/main" id="{9926F3BB-B634-44B1-8F6A-350293E32D16}"/>
            </a:ext>
          </a:extLst>
        </xdr:cNvPr>
        <xdr:cNvCxnSpPr/>
      </xdr:nvCxnSpPr>
      <xdr:spPr>
        <a:xfrm>
          <a:off x="22072600" y="1353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0" name="【消防施設】&#10;一人当たり面積平均値テキスト">
          <a:extLst>
            <a:ext uri="{FF2B5EF4-FFF2-40B4-BE49-F238E27FC236}">
              <a16:creationId xmlns:a16="http://schemas.microsoft.com/office/drawing/2014/main" id="{56E4663B-663E-4AF6-A79E-5A0E07B0C86F}"/>
            </a:ext>
          </a:extLst>
        </xdr:cNvPr>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1" name="フローチャート: 判断 700">
          <a:extLst>
            <a:ext uri="{FF2B5EF4-FFF2-40B4-BE49-F238E27FC236}">
              <a16:creationId xmlns:a16="http://schemas.microsoft.com/office/drawing/2014/main" id="{BFEEAB94-5E3F-4781-9662-8731DED27562}"/>
            </a:ext>
          </a:extLst>
        </xdr:cNvPr>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02" name="フローチャート: 判断 701">
          <a:extLst>
            <a:ext uri="{FF2B5EF4-FFF2-40B4-BE49-F238E27FC236}">
              <a16:creationId xmlns:a16="http://schemas.microsoft.com/office/drawing/2014/main" id="{B934AD8C-C32C-4A70-8C57-A0A56504138A}"/>
            </a:ext>
          </a:extLst>
        </xdr:cNvPr>
        <xdr:cNvSpPr/>
      </xdr:nvSpPr>
      <xdr:spPr>
        <a:xfrm>
          <a:off x="21272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3" name="フローチャート: 判断 702">
          <a:extLst>
            <a:ext uri="{FF2B5EF4-FFF2-40B4-BE49-F238E27FC236}">
              <a16:creationId xmlns:a16="http://schemas.microsoft.com/office/drawing/2014/main" id="{4ADEC335-8E8D-4711-9A18-890B54883FD2}"/>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04" name="フローチャート: 判断 703">
          <a:extLst>
            <a:ext uri="{FF2B5EF4-FFF2-40B4-BE49-F238E27FC236}">
              <a16:creationId xmlns:a16="http://schemas.microsoft.com/office/drawing/2014/main" id="{45FA8C53-ADE6-463C-BE06-E2A6BA0E12FD}"/>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705" name="フローチャート: 判断 704">
          <a:extLst>
            <a:ext uri="{FF2B5EF4-FFF2-40B4-BE49-F238E27FC236}">
              <a16:creationId xmlns:a16="http://schemas.microsoft.com/office/drawing/2014/main" id="{A067738C-48D7-4682-B9F0-80B87CE2BF47}"/>
            </a:ext>
          </a:extLst>
        </xdr:cNvPr>
        <xdr:cNvSpPr/>
      </xdr:nvSpPr>
      <xdr:spPr>
        <a:xfrm>
          <a:off x="18605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15DC0F83-59F0-4045-955E-6C049548B9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437F46D0-F239-4E7C-B0E8-1853BBBCE52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F3639F82-45A7-47D3-AC90-2F36913DAE5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A9FAA967-2C34-480D-BC76-ED48238D6C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F3D8BB4-EF15-4181-B5C6-E0FA3F633C0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129032</xdr:rowOff>
    </xdr:from>
    <xdr:to>
      <xdr:col>116</xdr:col>
      <xdr:colOff>114300</xdr:colOff>
      <xdr:row>83</xdr:row>
      <xdr:rowOff>59182</xdr:rowOff>
    </xdr:to>
    <xdr:sp macro="" textlink="">
      <xdr:nvSpPr>
        <xdr:cNvPr id="711" name="楕円 710">
          <a:extLst>
            <a:ext uri="{FF2B5EF4-FFF2-40B4-BE49-F238E27FC236}">
              <a16:creationId xmlns:a16="http://schemas.microsoft.com/office/drawing/2014/main" id="{2C7EABC9-1D82-4288-98A3-54C234207D01}"/>
            </a:ext>
          </a:extLst>
        </xdr:cNvPr>
        <xdr:cNvSpPr/>
      </xdr:nvSpPr>
      <xdr:spPr>
        <a:xfrm>
          <a:off x="221107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151909</xdr:rowOff>
    </xdr:from>
    <xdr:ext cx="469744" cy="259045"/>
    <xdr:sp macro="" textlink="">
      <xdr:nvSpPr>
        <xdr:cNvPr id="712" name="【消防施設】&#10;一人当たり面積該当値テキスト">
          <a:extLst>
            <a:ext uri="{FF2B5EF4-FFF2-40B4-BE49-F238E27FC236}">
              <a16:creationId xmlns:a16="http://schemas.microsoft.com/office/drawing/2014/main" id="{EE86EB35-701A-415B-A0AF-80DE23EDF06E}"/>
            </a:ext>
          </a:extLst>
        </xdr:cNvPr>
        <xdr:cNvSpPr txBox="1"/>
      </xdr:nvSpPr>
      <xdr:spPr>
        <a:xfrm>
          <a:off x="22199600" y="1403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167894</xdr:rowOff>
    </xdr:from>
    <xdr:to>
      <xdr:col>112</xdr:col>
      <xdr:colOff>38100</xdr:colOff>
      <xdr:row>82</xdr:row>
      <xdr:rowOff>98044</xdr:rowOff>
    </xdr:to>
    <xdr:sp macro="" textlink="">
      <xdr:nvSpPr>
        <xdr:cNvPr id="713" name="楕円 712">
          <a:extLst>
            <a:ext uri="{FF2B5EF4-FFF2-40B4-BE49-F238E27FC236}">
              <a16:creationId xmlns:a16="http://schemas.microsoft.com/office/drawing/2014/main" id="{1A3B6EAD-3509-4CAB-844E-5C43038677B9}"/>
            </a:ext>
          </a:extLst>
        </xdr:cNvPr>
        <xdr:cNvSpPr/>
      </xdr:nvSpPr>
      <xdr:spPr>
        <a:xfrm>
          <a:off x="21272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47244</xdr:rowOff>
    </xdr:from>
    <xdr:to>
      <xdr:col>116</xdr:col>
      <xdr:colOff>63500</xdr:colOff>
      <xdr:row>83</xdr:row>
      <xdr:rowOff>8382</xdr:rowOff>
    </xdr:to>
    <xdr:cxnSp macro="">
      <xdr:nvCxnSpPr>
        <xdr:cNvPr id="714" name="直線コネクタ 713">
          <a:extLst>
            <a:ext uri="{FF2B5EF4-FFF2-40B4-BE49-F238E27FC236}">
              <a16:creationId xmlns:a16="http://schemas.microsoft.com/office/drawing/2014/main" id="{1BB555C4-4DD9-40D6-A6A1-D9ED974BC71C}"/>
            </a:ext>
          </a:extLst>
        </xdr:cNvPr>
        <xdr:cNvCxnSpPr/>
      </xdr:nvCxnSpPr>
      <xdr:spPr>
        <a:xfrm>
          <a:off x="21323300" y="1410614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1015</xdr:rowOff>
    </xdr:from>
    <xdr:to>
      <xdr:col>107</xdr:col>
      <xdr:colOff>101600</xdr:colOff>
      <xdr:row>82</xdr:row>
      <xdr:rowOff>102615</xdr:rowOff>
    </xdr:to>
    <xdr:sp macro="" textlink="">
      <xdr:nvSpPr>
        <xdr:cNvPr id="715" name="楕円 714">
          <a:extLst>
            <a:ext uri="{FF2B5EF4-FFF2-40B4-BE49-F238E27FC236}">
              <a16:creationId xmlns:a16="http://schemas.microsoft.com/office/drawing/2014/main" id="{DDA3979F-766C-40F1-BA9B-8830C297A470}"/>
            </a:ext>
          </a:extLst>
        </xdr:cNvPr>
        <xdr:cNvSpPr/>
      </xdr:nvSpPr>
      <xdr:spPr>
        <a:xfrm>
          <a:off x="20383500" y="140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47244</xdr:rowOff>
    </xdr:from>
    <xdr:to>
      <xdr:col>111</xdr:col>
      <xdr:colOff>177800</xdr:colOff>
      <xdr:row>82</xdr:row>
      <xdr:rowOff>51815</xdr:rowOff>
    </xdr:to>
    <xdr:cxnSp macro="">
      <xdr:nvCxnSpPr>
        <xdr:cNvPr id="716" name="直線コネクタ 715">
          <a:extLst>
            <a:ext uri="{FF2B5EF4-FFF2-40B4-BE49-F238E27FC236}">
              <a16:creationId xmlns:a16="http://schemas.microsoft.com/office/drawing/2014/main" id="{9ABAE13D-65A1-42AA-A876-ACC48F30AFD3}"/>
            </a:ext>
          </a:extLst>
        </xdr:cNvPr>
        <xdr:cNvCxnSpPr/>
      </xdr:nvCxnSpPr>
      <xdr:spPr>
        <a:xfrm flipV="1">
          <a:off x="20434300" y="141061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17" name="楕円 716">
          <a:extLst>
            <a:ext uri="{FF2B5EF4-FFF2-40B4-BE49-F238E27FC236}">
              <a16:creationId xmlns:a16="http://schemas.microsoft.com/office/drawing/2014/main" id="{D075F1A7-11CD-4365-97EF-3B798A2C8214}"/>
            </a:ext>
          </a:extLst>
        </xdr:cNvPr>
        <xdr:cNvSpPr/>
      </xdr:nvSpPr>
      <xdr:spPr>
        <a:xfrm>
          <a:off x="19494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51815</xdr:rowOff>
    </xdr:from>
    <xdr:to>
      <xdr:col>107</xdr:col>
      <xdr:colOff>50800</xdr:colOff>
      <xdr:row>83</xdr:row>
      <xdr:rowOff>26670</xdr:rowOff>
    </xdr:to>
    <xdr:cxnSp macro="">
      <xdr:nvCxnSpPr>
        <xdr:cNvPr id="718" name="直線コネクタ 717">
          <a:extLst>
            <a:ext uri="{FF2B5EF4-FFF2-40B4-BE49-F238E27FC236}">
              <a16:creationId xmlns:a16="http://schemas.microsoft.com/office/drawing/2014/main" id="{BAF85FD4-E1B1-40A4-AD8E-5739893523E0}"/>
            </a:ext>
          </a:extLst>
        </xdr:cNvPr>
        <xdr:cNvCxnSpPr/>
      </xdr:nvCxnSpPr>
      <xdr:spPr>
        <a:xfrm flipV="1">
          <a:off x="19545300" y="14110715"/>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122174</xdr:rowOff>
    </xdr:from>
    <xdr:to>
      <xdr:col>98</xdr:col>
      <xdr:colOff>38100</xdr:colOff>
      <xdr:row>82</xdr:row>
      <xdr:rowOff>52324</xdr:rowOff>
    </xdr:to>
    <xdr:sp macro="" textlink="">
      <xdr:nvSpPr>
        <xdr:cNvPr id="719" name="楕円 718">
          <a:extLst>
            <a:ext uri="{FF2B5EF4-FFF2-40B4-BE49-F238E27FC236}">
              <a16:creationId xmlns:a16="http://schemas.microsoft.com/office/drawing/2014/main" id="{CDCC4129-84AC-4B45-A3FF-CE0A23053F35}"/>
            </a:ext>
          </a:extLst>
        </xdr:cNvPr>
        <xdr:cNvSpPr/>
      </xdr:nvSpPr>
      <xdr:spPr>
        <a:xfrm>
          <a:off x="18605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xdr:rowOff>
    </xdr:from>
    <xdr:to>
      <xdr:col>102</xdr:col>
      <xdr:colOff>114300</xdr:colOff>
      <xdr:row>83</xdr:row>
      <xdr:rowOff>26670</xdr:rowOff>
    </xdr:to>
    <xdr:cxnSp macro="">
      <xdr:nvCxnSpPr>
        <xdr:cNvPr id="720" name="直線コネクタ 719">
          <a:extLst>
            <a:ext uri="{FF2B5EF4-FFF2-40B4-BE49-F238E27FC236}">
              <a16:creationId xmlns:a16="http://schemas.microsoft.com/office/drawing/2014/main" id="{5D003387-1ECA-4C35-9E12-08E282FCAB8C}"/>
            </a:ext>
          </a:extLst>
        </xdr:cNvPr>
        <xdr:cNvCxnSpPr/>
      </xdr:nvCxnSpPr>
      <xdr:spPr>
        <a:xfrm>
          <a:off x="18656300" y="14060424"/>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721" name="n_1aveValue【消防施設】&#10;一人当たり面積">
          <a:extLst>
            <a:ext uri="{FF2B5EF4-FFF2-40B4-BE49-F238E27FC236}">
              <a16:creationId xmlns:a16="http://schemas.microsoft.com/office/drawing/2014/main" id="{DCEAD360-F2CA-44C9-B474-D55C51A55A35}"/>
            </a:ext>
          </a:extLst>
        </xdr:cNvPr>
        <xdr:cNvSpPr txBox="1"/>
      </xdr:nvSpPr>
      <xdr:spPr>
        <a:xfrm>
          <a:off x="21075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2" name="n_2aveValue【消防施設】&#10;一人当たり面積">
          <a:extLst>
            <a:ext uri="{FF2B5EF4-FFF2-40B4-BE49-F238E27FC236}">
              <a16:creationId xmlns:a16="http://schemas.microsoft.com/office/drawing/2014/main" id="{1DF0DC2A-0BA7-45F8-8862-60A9BFBC9A9D}"/>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66312</xdr:rowOff>
    </xdr:from>
    <xdr:ext cx="469744" cy="259045"/>
    <xdr:sp macro="" textlink="">
      <xdr:nvSpPr>
        <xdr:cNvPr id="723" name="n_3aveValue【消防施設】&#10;一人当たり面積">
          <a:extLst>
            <a:ext uri="{FF2B5EF4-FFF2-40B4-BE49-F238E27FC236}">
              <a16:creationId xmlns:a16="http://schemas.microsoft.com/office/drawing/2014/main" id="{B93C7AFB-1692-4C1B-9702-6BBC46008215}"/>
            </a:ext>
          </a:extLst>
        </xdr:cNvPr>
        <xdr:cNvSpPr txBox="1"/>
      </xdr:nvSpPr>
      <xdr:spPr>
        <a:xfrm>
          <a:off x="19310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164609</xdr:rowOff>
    </xdr:from>
    <xdr:ext cx="469744" cy="259045"/>
    <xdr:sp macro="" textlink="">
      <xdr:nvSpPr>
        <xdr:cNvPr id="724" name="n_4aveValue【消防施設】&#10;一人当たり面積">
          <a:extLst>
            <a:ext uri="{FF2B5EF4-FFF2-40B4-BE49-F238E27FC236}">
              <a16:creationId xmlns:a16="http://schemas.microsoft.com/office/drawing/2014/main" id="{DA5E9257-E4FB-43F0-A39F-7D28F4C329CB}"/>
            </a:ext>
          </a:extLst>
        </xdr:cNvPr>
        <xdr:cNvSpPr txBox="1"/>
      </xdr:nvSpPr>
      <xdr:spPr>
        <a:xfrm>
          <a:off x="18421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114571</xdr:rowOff>
    </xdr:from>
    <xdr:ext cx="469744" cy="259045"/>
    <xdr:sp macro="" textlink="">
      <xdr:nvSpPr>
        <xdr:cNvPr id="725" name="n_1mainValue【消防施設】&#10;一人当たり面積">
          <a:extLst>
            <a:ext uri="{FF2B5EF4-FFF2-40B4-BE49-F238E27FC236}">
              <a16:creationId xmlns:a16="http://schemas.microsoft.com/office/drawing/2014/main" id="{F61A635F-5C8D-45B7-9FA7-CC24BC68BFD2}"/>
            </a:ext>
          </a:extLst>
        </xdr:cNvPr>
        <xdr:cNvSpPr txBox="1"/>
      </xdr:nvSpPr>
      <xdr:spPr>
        <a:xfrm>
          <a:off x="210757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119142</xdr:rowOff>
    </xdr:from>
    <xdr:ext cx="469744" cy="259045"/>
    <xdr:sp macro="" textlink="">
      <xdr:nvSpPr>
        <xdr:cNvPr id="726" name="n_2mainValue【消防施設】&#10;一人当たり面積">
          <a:extLst>
            <a:ext uri="{FF2B5EF4-FFF2-40B4-BE49-F238E27FC236}">
              <a16:creationId xmlns:a16="http://schemas.microsoft.com/office/drawing/2014/main" id="{39BB1C08-822B-4447-A3BB-FF3A4655C3DB}"/>
            </a:ext>
          </a:extLst>
        </xdr:cNvPr>
        <xdr:cNvSpPr txBox="1"/>
      </xdr:nvSpPr>
      <xdr:spPr>
        <a:xfrm>
          <a:off x="20199427" y="1383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27" name="n_3mainValue【消防施設】&#10;一人当たり面積">
          <a:extLst>
            <a:ext uri="{FF2B5EF4-FFF2-40B4-BE49-F238E27FC236}">
              <a16:creationId xmlns:a16="http://schemas.microsoft.com/office/drawing/2014/main" id="{B3FEA00C-E394-47A6-BAB0-30BB56D73537}"/>
            </a:ext>
          </a:extLst>
        </xdr:cNvPr>
        <xdr:cNvSpPr txBox="1"/>
      </xdr:nvSpPr>
      <xdr:spPr>
        <a:xfrm>
          <a:off x="19310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68851</xdr:rowOff>
    </xdr:from>
    <xdr:ext cx="469744" cy="259045"/>
    <xdr:sp macro="" textlink="">
      <xdr:nvSpPr>
        <xdr:cNvPr id="728" name="n_4mainValue【消防施設】&#10;一人当たり面積">
          <a:extLst>
            <a:ext uri="{FF2B5EF4-FFF2-40B4-BE49-F238E27FC236}">
              <a16:creationId xmlns:a16="http://schemas.microsoft.com/office/drawing/2014/main" id="{30A8CAA4-44D8-4980-8C22-FC6885EC14C5}"/>
            </a:ext>
          </a:extLst>
        </xdr:cNvPr>
        <xdr:cNvSpPr txBox="1"/>
      </xdr:nvSpPr>
      <xdr:spPr>
        <a:xfrm>
          <a:off x="18421427" y="137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1E525D3D-2253-4FAA-8C7F-40AC0FB998E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D4A518BA-DA94-4FF0-A5BB-931B0470CE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456E61CD-9D76-497F-A438-AEE1BD3672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33A2CEBC-793D-40A5-87E4-EB962EE134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396AFD33-7BFA-40D5-9C9A-A5EAB6A3CB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D6F2D8CC-BC2F-4BF9-B1B3-47CF058966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BB68F633-19FC-4FDB-B113-64469658DB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2CE1239D-262B-45E3-B2CF-2051715925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F3BF0007-6ABC-4FC7-92DD-29E30B84AD2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3DE0C22E-853F-4F82-AED8-43890FED1FC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8C8E7854-5C77-41AE-A43F-39763835874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8576DF51-09F9-4C07-AB59-E17D3C8E2E4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D2916823-9960-4469-8A60-9A3AC6AE9E7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94A0A9F2-EB99-4148-8C6B-4DF9516499F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587A58B5-123E-4A6F-A9F0-C966D31D0D1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2A422F2B-E032-4A8D-B1CE-451FE387054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07E6BC7B-0BC3-4C82-BE8F-F615DA37E7F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EF93CC7F-CA0D-499F-AB7A-1D0BEB2F98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A6779344-3FB1-45F7-ADF4-12A42D5794C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ACC720A7-C955-4ED3-838B-926A2EDE84F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B4F48BF5-789F-48E5-B902-664449893A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18154843-6587-4364-B426-56B84D482AC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D9D449A0-741A-4B9F-A92C-FC6F625681E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441B75BF-0FEB-4913-B7DF-CF5DF13BA9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C28B5219-5805-42B3-A5DE-7D66091C26F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54" name="直線コネクタ 753">
          <a:extLst>
            <a:ext uri="{FF2B5EF4-FFF2-40B4-BE49-F238E27FC236}">
              <a16:creationId xmlns:a16="http://schemas.microsoft.com/office/drawing/2014/main" id="{15E1B832-0E79-4D9B-835F-7DE5E7284FFB}"/>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5" name="【庁舎】&#10;有形固定資産減価償却率最小値テキスト">
          <a:extLst>
            <a:ext uri="{FF2B5EF4-FFF2-40B4-BE49-F238E27FC236}">
              <a16:creationId xmlns:a16="http://schemas.microsoft.com/office/drawing/2014/main" id="{1FB0C330-A846-489E-9770-D28EB0FD4372}"/>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6" name="直線コネクタ 755">
          <a:extLst>
            <a:ext uri="{FF2B5EF4-FFF2-40B4-BE49-F238E27FC236}">
              <a16:creationId xmlns:a16="http://schemas.microsoft.com/office/drawing/2014/main" id="{C7A9A8D5-1E52-40BB-821D-93BB8B0D5355}"/>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7" name="【庁舎】&#10;有形固定資産減価償却率最大値テキスト">
          <a:extLst>
            <a:ext uri="{FF2B5EF4-FFF2-40B4-BE49-F238E27FC236}">
              <a16:creationId xmlns:a16="http://schemas.microsoft.com/office/drawing/2014/main" id="{11521AE3-1E68-4C62-B65A-8E1CA7E25945}"/>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8" name="直線コネクタ 757">
          <a:extLst>
            <a:ext uri="{FF2B5EF4-FFF2-40B4-BE49-F238E27FC236}">
              <a16:creationId xmlns:a16="http://schemas.microsoft.com/office/drawing/2014/main" id="{E53764A9-23E7-48E6-98A4-C1B2738CB7B3}"/>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759" name="【庁舎】&#10;有形固定資産減価償却率平均値テキスト">
          <a:extLst>
            <a:ext uri="{FF2B5EF4-FFF2-40B4-BE49-F238E27FC236}">
              <a16:creationId xmlns:a16="http://schemas.microsoft.com/office/drawing/2014/main" id="{A95F8D75-F1DC-4463-A74E-A9A25CDF125F}"/>
            </a:ext>
          </a:extLst>
        </xdr:cNvPr>
        <xdr:cNvSpPr txBox="1"/>
      </xdr:nvSpPr>
      <xdr:spPr>
        <a:xfrm>
          <a:off x="16357600" y="1788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760" name="フローチャート: 判断 759">
          <a:extLst>
            <a:ext uri="{FF2B5EF4-FFF2-40B4-BE49-F238E27FC236}">
              <a16:creationId xmlns:a16="http://schemas.microsoft.com/office/drawing/2014/main" id="{140A18A3-8DA1-4BFB-B8AA-C0B8605C527E}"/>
            </a:ext>
          </a:extLst>
        </xdr:cNvPr>
        <xdr:cNvSpPr/>
      </xdr:nvSpPr>
      <xdr:spPr>
        <a:xfrm>
          <a:off x="16268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761" name="フローチャート: 判断 760">
          <a:extLst>
            <a:ext uri="{FF2B5EF4-FFF2-40B4-BE49-F238E27FC236}">
              <a16:creationId xmlns:a16="http://schemas.microsoft.com/office/drawing/2014/main" id="{0611FF2D-510A-4627-83C5-CC4277B0CE14}"/>
            </a:ext>
          </a:extLst>
        </xdr:cNvPr>
        <xdr:cNvSpPr/>
      </xdr:nvSpPr>
      <xdr:spPr>
        <a:xfrm>
          <a:off x="15430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2" name="フローチャート: 判断 761">
          <a:extLst>
            <a:ext uri="{FF2B5EF4-FFF2-40B4-BE49-F238E27FC236}">
              <a16:creationId xmlns:a16="http://schemas.microsoft.com/office/drawing/2014/main" id="{98561331-DA6E-4D39-BA22-C43E9273433F}"/>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63" name="フローチャート: 判断 762">
          <a:extLst>
            <a:ext uri="{FF2B5EF4-FFF2-40B4-BE49-F238E27FC236}">
              <a16:creationId xmlns:a16="http://schemas.microsoft.com/office/drawing/2014/main" id="{DC4A14B6-CA09-4270-A3C0-1094F4CB34BE}"/>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64" name="フローチャート: 判断 763">
          <a:extLst>
            <a:ext uri="{FF2B5EF4-FFF2-40B4-BE49-F238E27FC236}">
              <a16:creationId xmlns:a16="http://schemas.microsoft.com/office/drawing/2014/main" id="{20101C05-FA48-4F17-A958-DC9FB525860B}"/>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FE4A073D-86EB-4F1F-BD81-905F4B9D5E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03CF0FE-9E70-41B4-8C13-C01AD2D15A4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4E57D6B0-AF26-4DCD-9933-D7605F60FE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BD8E221E-371E-463F-A3DB-5D92C26668F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DE7CAD6-9B51-4198-810E-C11058114A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159294</xdr:rowOff>
    </xdr:from>
    <xdr:to>
      <xdr:col>85</xdr:col>
      <xdr:colOff>177800</xdr:colOff>
      <xdr:row>107</xdr:row>
      <xdr:rowOff>89444</xdr:rowOff>
    </xdr:to>
    <xdr:sp macro="" textlink="">
      <xdr:nvSpPr>
        <xdr:cNvPr id="770" name="楕円 769">
          <a:extLst>
            <a:ext uri="{FF2B5EF4-FFF2-40B4-BE49-F238E27FC236}">
              <a16:creationId xmlns:a16="http://schemas.microsoft.com/office/drawing/2014/main" id="{940D1AD8-4601-4382-BE29-A85A85A5CCFE}"/>
            </a:ext>
          </a:extLst>
        </xdr:cNvPr>
        <xdr:cNvSpPr/>
      </xdr:nvSpPr>
      <xdr:spPr>
        <a:xfrm>
          <a:off x="16268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137721</xdr:rowOff>
    </xdr:from>
    <xdr:ext cx="405111" cy="259045"/>
    <xdr:sp macro="" textlink="">
      <xdr:nvSpPr>
        <xdr:cNvPr id="771" name="【庁舎】&#10;有形固定資産減価償却率該当値テキスト">
          <a:extLst>
            <a:ext uri="{FF2B5EF4-FFF2-40B4-BE49-F238E27FC236}">
              <a16:creationId xmlns:a16="http://schemas.microsoft.com/office/drawing/2014/main" id="{7EB96A7D-24A9-49C1-BBE8-C4563D717FAE}"/>
            </a:ext>
          </a:extLst>
        </xdr:cNvPr>
        <xdr:cNvSpPr txBox="1"/>
      </xdr:nvSpPr>
      <xdr:spPr>
        <a:xfrm>
          <a:off x="16357600"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133169</xdr:rowOff>
    </xdr:from>
    <xdr:to>
      <xdr:col>81</xdr:col>
      <xdr:colOff>101600</xdr:colOff>
      <xdr:row>107</xdr:row>
      <xdr:rowOff>63319</xdr:rowOff>
    </xdr:to>
    <xdr:sp macro="" textlink="">
      <xdr:nvSpPr>
        <xdr:cNvPr id="772" name="楕円 771">
          <a:extLst>
            <a:ext uri="{FF2B5EF4-FFF2-40B4-BE49-F238E27FC236}">
              <a16:creationId xmlns:a16="http://schemas.microsoft.com/office/drawing/2014/main" id="{FC4F0061-22C6-44FA-82F8-7A557F856DF1}"/>
            </a:ext>
          </a:extLst>
        </xdr:cNvPr>
        <xdr:cNvSpPr/>
      </xdr:nvSpPr>
      <xdr:spPr>
        <a:xfrm>
          <a:off x="1543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12519</xdr:rowOff>
    </xdr:from>
    <xdr:to>
      <xdr:col>85</xdr:col>
      <xdr:colOff>127000</xdr:colOff>
      <xdr:row>107</xdr:row>
      <xdr:rowOff>38644</xdr:rowOff>
    </xdr:to>
    <xdr:cxnSp macro="">
      <xdr:nvCxnSpPr>
        <xdr:cNvPr id="773" name="直線コネクタ 772">
          <a:extLst>
            <a:ext uri="{FF2B5EF4-FFF2-40B4-BE49-F238E27FC236}">
              <a16:creationId xmlns:a16="http://schemas.microsoft.com/office/drawing/2014/main" id="{DFEC0582-176B-4DB7-BB52-349AF0814D60}"/>
            </a:ext>
          </a:extLst>
        </xdr:cNvPr>
        <xdr:cNvCxnSpPr/>
      </xdr:nvCxnSpPr>
      <xdr:spPr>
        <a:xfrm>
          <a:off x="15481300" y="1835766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107043</xdr:rowOff>
    </xdr:from>
    <xdr:to>
      <xdr:col>76</xdr:col>
      <xdr:colOff>165100</xdr:colOff>
      <xdr:row>107</xdr:row>
      <xdr:rowOff>37193</xdr:rowOff>
    </xdr:to>
    <xdr:sp macro="" textlink="">
      <xdr:nvSpPr>
        <xdr:cNvPr id="774" name="楕円 773">
          <a:extLst>
            <a:ext uri="{FF2B5EF4-FFF2-40B4-BE49-F238E27FC236}">
              <a16:creationId xmlns:a16="http://schemas.microsoft.com/office/drawing/2014/main" id="{5ECA29A6-5439-432F-BC15-EEDC1B554F18}"/>
            </a:ext>
          </a:extLst>
        </xdr:cNvPr>
        <xdr:cNvSpPr/>
      </xdr:nvSpPr>
      <xdr:spPr>
        <a:xfrm>
          <a:off x="14541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157843</xdr:rowOff>
    </xdr:from>
    <xdr:to>
      <xdr:col>81</xdr:col>
      <xdr:colOff>50800</xdr:colOff>
      <xdr:row>107</xdr:row>
      <xdr:rowOff>12519</xdr:rowOff>
    </xdr:to>
    <xdr:cxnSp macro="">
      <xdr:nvCxnSpPr>
        <xdr:cNvPr id="775" name="直線コネクタ 774">
          <a:extLst>
            <a:ext uri="{FF2B5EF4-FFF2-40B4-BE49-F238E27FC236}">
              <a16:creationId xmlns:a16="http://schemas.microsoft.com/office/drawing/2014/main" id="{A2B8172E-ABBB-4A3E-8F72-FCAF67B9DCE8}"/>
            </a:ext>
          </a:extLst>
        </xdr:cNvPr>
        <xdr:cNvCxnSpPr/>
      </xdr:nvCxnSpPr>
      <xdr:spPr>
        <a:xfrm>
          <a:off x="14592300" y="183315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84182</xdr:rowOff>
    </xdr:from>
    <xdr:to>
      <xdr:col>72</xdr:col>
      <xdr:colOff>38100</xdr:colOff>
      <xdr:row>107</xdr:row>
      <xdr:rowOff>14332</xdr:rowOff>
    </xdr:to>
    <xdr:sp macro="" textlink="">
      <xdr:nvSpPr>
        <xdr:cNvPr id="776" name="楕円 775">
          <a:extLst>
            <a:ext uri="{FF2B5EF4-FFF2-40B4-BE49-F238E27FC236}">
              <a16:creationId xmlns:a16="http://schemas.microsoft.com/office/drawing/2014/main" id="{E7CE1A93-0AFB-4CC4-9482-86F301112B02}"/>
            </a:ext>
          </a:extLst>
        </xdr:cNvPr>
        <xdr:cNvSpPr/>
      </xdr:nvSpPr>
      <xdr:spPr>
        <a:xfrm>
          <a:off x="13652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134982</xdr:rowOff>
    </xdr:from>
    <xdr:to>
      <xdr:col>76</xdr:col>
      <xdr:colOff>114300</xdr:colOff>
      <xdr:row>106</xdr:row>
      <xdr:rowOff>157843</xdr:rowOff>
    </xdr:to>
    <xdr:cxnSp macro="">
      <xdr:nvCxnSpPr>
        <xdr:cNvPr id="777" name="直線コネクタ 776">
          <a:extLst>
            <a:ext uri="{FF2B5EF4-FFF2-40B4-BE49-F238E27FC236}">
              <a16:creationId xmlns:a16="http://schemas.microsoft.com/office/drawing/2014/main" id="{C50C80C8-4390-4611-97C4-8C8EF9F4E68A}"/>
            </a:ext>
          </a:extLst>
        </xdr:cNvPr>
        <xdr:cNvCxnSpPr/>
      </xdr:nvCxnSpPr>
      <xdr:spPr>
        <a:xfrm>
          <a:off x="13703300" y="1830868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18869</xdr:rowOff>
    </xdr:from>
    <xdr:to>
      <xdr:col>67</xdr:col>
      <xdr:colOff>101600</xdr:colOff>
      <xdr:row>106</xdr:row>
      <xdr:rowOff>120469</xdr:rowOff>
    </xdr:to>
    <xdr:sp macro="" textlink="">
      <xdr:nvSpPr>
        <xdr:cNvPr id="778" name="楕円 777">
          <a:extLst>
            <a:ext uri="{FF2B5EF4-FFF2-40B4-BE49-F238E27FC236}">
              <a16:creationId xmlns:a16="http://schemas.microsoft.com/office/drawing/2014/main" id="{6C705F85-ACDC-4608-B4F5-4B1609DEA373}"/>
            </a:ext>
          </a:extLst>
        </xdr:cNvPr>
        <xdr:cNvSpPr/>
      </xdr:nvSpPr>
      <xdr:spPr>
        <a:xfrm>
          <a:off x="12763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69669</xdr:rowOff>
    </xdr:from>
    <xdr:to>
      <xdr:col>71</xdr:col>
      <xdr:colOff>177800</xdr:colOff>
      <xdr:row>106</xdr:row>
      <xdr:rowOff>134982</xdr:rowOff>
    </xdr:to>
    <xdr:cxnSp macro="">
      <xdr:nvCxnSpPr>
        <xdr:cNvPr id="779" name="直線コネクタ 778">
          <a:extLst>
            <a:ext uri="{FF2B5EF4-FFF2-40B4-BE49-F238E27FC236}">
              <a16:creationId xmlns:a16="http://schemas.microsoft.com/office/drawing/2014/main" id="{5B6CCCFC-9776-4854-B9CB-11AF8628AC70}"/>
            </a:ext>
          </a:extLst>
        </xdr:cNvPr>
        <xdr:cNvCxnSpPr/>
      </xdr:nvCxnSpPr>
      <xdr:spPr>
        <a:xfrm>
          <a:off x="12814300" y="18243369"/>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780" name="n_1aveValue【庁舎】&#10;有形固定資産減価償却率">
          <a:extLst>
            <a:ext uri="{FF2B5EF4-FFF2-40B4-BE49-F238E27FC236}">
              <a16:creationId xmlns:a16="http://schemas.microsoft.com/office/drawing/2014/main" id="{33DD82A0-FDDD-4DBA-A878-2246A6B878AA}"/>
            </a:ext>
          </a:extLst>
        </xdr:cNvPr>
        <xdr:cNvSpPr txBox="1"/>
      </xdr:nvSpPr>
      <xdr:spPr>
        <a:xfrm>
          <a:off x="15266044" y="1772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1" name="n_2aveValue【庁舎】&#10;有形固定資産減価償却率">
          <a:extLst>
            <a:ext uri="{FF2B5EF4-FFF2-40B4-BE49-F238E27FC236}">
              <a16:creationId xmlns:a16="http://schemas.microsoft.com/office/drawing/2014/main" id="{F11AD2D0-9BC9-4082-A6D1-0D9CD2C222D8}"/>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782" name="n_3aveValue【庁舎】&#10;有形固定資産減価償却率">
          <a:extLst>
            <a:ext uri="{FF2B5EF4-FFF2-40B4-BE49-F238E27FC236}">
              <a16:creationId xmlns:a16="http://schemas.microsoft.com/office/drawing/2014/main" id="{B446E57C-4527-417F-A5E1-269343F1877B}"/>
            </a:ext>
          </a:extLst>
        </xdr:cNvPr>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83" name="n_4aveValue【庁舎】&#10;有形固定資産減価償却率">
          <a:extLst>
            <a:ext uri="{FF2B5EF4-FFF2-40B4-BE49-F238E27FC236}">
              <a16:creationId xmlns:a16="http://schemas.microsoft.com/office/drawing/2014/main" id="{C0EC4A82-1E08-483C-9B05-60D0CB5205AD}"/>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54446</xdr:rowOff>
    </xdr:from>
    <xdr:ext cx="405111" cy="259045"/>
    <xdr:sp macro="" textlink="">
      <xdr:nvSpPr>
        <xdr:cNvPr id="784" name="n_1mainValue【庁舎】&#10;有形固定資産減価償却率">
          <a:extLst>
            <a:ext uri="{FF2B5EF4-FFF2-40B4-BE49-F238E27FC236}">
              <a16:creationId xmlns:a16="http://schemas.microsoft.com/office/drawing/2014/main" id="{2541B5B4-AEB6-4F8D-A039-EC79BFEC3D9E}"/>
            </a:ext>
          </a:extLst>
        </xdr:cNvPr>
        <xdr:cNvSpPr txBox="1"/>
      </xdr:nvSpPr>
      <xdr:spPr>
        <a:xfrm>
          <a:off x="15266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28320</xdr:rowOff>
    </xdr:from>
    <xdr:ext cx="405111" cy="259045"/>
    <xdr:sp macro="" textlink="">
      <xdr:nvSpPr>
        <xdr:cNvPr id="785" name="n_2mainValue【庁舎】&#10;有形固定資産減価償却率">
          <a:extLst>
            <a:ext uri="{FF2B5EF4-FFF2-40B4-BE49-F238E27FC236}">
              <a16:creationId xmlns:a16="http://schemas.microsoft.com/office/drawing/2014/main" id="{A182D1D9-B9A7-49D1-84DD-A70F77C2A6CA}"/>
            </a:ext>
          </a:extLst>
        </xdr:cNvPr>
        <xdr:cNvSpPr txBox="1"/>
      </xdr:nvSpPr>
      <xdr:spPr>
        <a:xfrm>
          <a:off x="14389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5459</xdr:rowOff>
    </xdr:from>
    <xdr:ext cx="405111" cy="259045"/>
    <xdr:sp macro="" textlink="">
      <xdr:nvSpPr>
        <xdr:cNvPr id="786" name="n_3mainValue【庁舎】&#10;有形固定資産減価償却率">
          <a:extLst>
            <a:ext uri="{FF2B5EF4-FFF2-40B4-BE49-F238E27FC236}">
              <a16:creationId xmlns:a16="http://schemas.microsoft.com/office/drawing/2014/main" id="{5650B7BD-6708-4AED-BE78-B3EEA1561DCA}"/>
            </a:ext>
          </a:extLst>
        </xdr:cNvPr>
        <xdr:cNvSpPr txBox="1"/>
      </xdr:nvSpPr>
      <xdr:spPr>
        <a:xfrm>
          <a:off x="13500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111596</xdr:rowOff>
    </xdr:from>
    <xdr:ext cx="405111" cy="259045"/>
    <xdr:sp macro="" textlink="">
      <xdr:nvSpPr>
        <xdr:cNvPr id="787" name="n_4mainValue【庁舎】&#10;有形固定資産減価償却率">
          <a:extLst>
            <a:ext uri="{FF2B5EF4-FFF2-40B4-BE49-F238E27FC236}">
              <a16:creationId xmlns:a16="http://schemas.microsoft.com/office/drawing/2014/main" id="{851CD70E-7F74-4E2B-AFAE-5E3409186B70}"/>
            </a:ext>
          </a:extLst>
        </xdr:cNvPr>
        <xdr:cNvSpPr txBox="1"/>
      </xdr:nvSpPr>
      <xdr:spPr>
        <a:xfrm>
          <a:off x="12611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7077A129-2ED4-4ED0-B648-F6AAB4B98C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82BA1C17-84DF-49A7-AAFD-E8AA00ACEB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7C4F51D1-EAE9-46E5-B4DA-3565C29C02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55EF0C43-72F9-47E0-8344-D937D82C752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6DF8C46A-3EB8-434E-8775-E7737F53D3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5DC3E2E1-4ABA-49FA-A594-9602683699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E7DD8590-40F4-48B5-8587-9502770E97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CDF0BCA8-2B5D-4D3C-AA8D-BF0F9DFC3AD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9687246F-DDC1-4009-9CEC-ED9E8EC1168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D63E7CDA-D27F-4935-909C-D3E4DAD63A6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83938CE5-3BBF-4BBB-AD1C-D62D4CC46435}"/>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448F815C-A58F-41CF-ACD3-999FFE91F7C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5CA08DC0-9B86-42A4-A31C-8534057527A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218AA3AC-E7CE-4161-BD0A-033BB6D5020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1794C335-6943-4D88-A70A-80C8C4CE457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9812E16E-9C99-4171-A799-299592D4428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F530224A-0AEA-4418-9D27-1FE53DBCFF2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B8C85EF2-2C37-4EF3-85BD-0E4F967F20C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59F05ED6-3E4B-4CE5-B5E5-BA1BE54FA94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51EB6D7C-4443-4479-AB72-8C5C7B1B2BF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45468928-0B4F-4C94-947A-1C6F18B1434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B081D62F-2DDD-4883-802D-28C4BEAB977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77A7FCDB-C24E-413D-9CBB-4EC445567BA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547AB65E-6B2C-4AF6-BB97-E36C29B7CEF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579FD4A8-0014-4523-989C-715564AB79E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813" name="直線コネクタ 812">
          <a:extLst>
            <a:ext uri="{FF2B5EF4-FFF2-40B4-BE49-F238E27FC236}">
              <a16:creationId xmlns:a16="http://schemas.microsoft.com/office/drawing/2014/main" id="{D46D454A-D432-42DF-ABC0-A4DD050E66BB}"/>
            </a:ext>
          </a:extLst>
        </xdr:cNvPr>
        <xdr:cNvCxnSpPr/>
      </xdr:nvCxnSpPr>
      <xdr:spPr>
        <a:xfrm flipV="1">
          <a:off x="22160864" y="17222832"/>
          <a:ext cx="0" cy="1347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4" name="【庁舎】&#10;一人当たり面積最小値テキスト">
          <a:extLst>
            <a:ext uri="{FF2B5EF4-FFF2-40B4-BE49-F238E27FC236}">
              <a16:creationId xmlns:a16="http://schemas.microsoft.com/office/drawing/2014/main" id="{502E9177-B830-4BF9-A479-7C0C413C4C81}"/>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5" name="直線コネクタ 814">
          <a:extLst>
            <a:ext uri="{FF2B5EF4-FFF2-40B4-BE49-F238E27FC236}">
              <a16:creationId xmlns:a16="http://schemas.microsoft.com/office/drawing/2014/main" id="{7FA00FFF-2C66-4E7A-950B-69B5AB2FB10C}"/>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816" name="【庁舎】&#10;一人当たり面積最大値テキスト">
          <a:extLst>
            <a:ext uri="{FF2B5EF4-FFF2-40B4-BE49-F238E27FC236}">
              <a16:creationId xmlns:a16="http://schemas.microsoft.com/office/drawing/2014/main" id="{BF6439FF-E525-43AA-934F-47EE376574A8}"/>
            </a:ext>
          </a:extLst>
        </xdr:cNvPr>
        <xdr:cNvSpPr txBox="1"/>
      </xdr:nvSpPr>
      <xdr:spPr>
        <a:xfrm>
          <a:off x="22199600" y="1699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817" name="直線コネクタ 816">
          <a:extLst>
            <a:ext uri="{FF2B5EF4-FFF2-40B4-BE49-F238E27FC236}">
              <a16:creationId xmlns:a16="http://schemas.microsoft.com/office/drawing/2014/main" id="{3BB329AC-C622-45EF-99BA-DB0F821AC377}"/>
            </a:ext>
          </a:extLst>
        </xdr:cNvPr>
        <xdr:cNvCxnSpPr/>
      </xdr:nvCxnSpPr>
      <xdr:spPr>
        <a:xfrm>
          <a:off x="22072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18" name="【庁舎】&#10;一人当たり面積平均値テキスト">
          <a:extLst>
            <a:ext uri="{FF2B5EF4-FFF2-40B4-BE49-F238E27FC236}">
              <a16:creationId xmlns:a16="http://schemas.microsoft.com/office/drawing/2014/main" id="{B53D3ECE-64B2-497B-B3CF-66101ADD82F7}"/>
            </a:ext>
          </a:extLst>
        </xdr:cNvPr>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19" name="フローチャート: 判断 818">
          <a:extLst>
            <a:ext uri="{FF2B5EF4-FFF2-40B4-BE49-F238E27FC236}">
              <a16:creationId xmlns:a16="http://schemas.microsoft.com/office/drawing/2014/main" id="{CEA335D0-893D-4F24-84A0-D5B9C365F78A}"/>
            </a:ext>
          </a:extLst>
        </xdr:cNvPr>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820" name="フローチャート: 判断 819">
          <a:extLst>
            <a:ext uri="{FF2B5EF4-FFF2-40B4-BE49-F238E27FC236}">
              <a16:creationId xmlns:a16="http://schemas.microsoft.com/office/drawing/2014/main" id="{0BF8AE63-86D5-41AD-8B1D-B74BC955E29E}"/>
            </a:ext>
          </a:extLst>
        </xdr:cNvPr>
        <xdr:cNvSpPr/>
      </xdr:nvSpPr>
      <xdr:spPr>
        <a:xfrm>
          <a:off x="21272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821" name="フローチャート: 判断 820">
          <a:extLst>
            <a:ext uri="{FF2B5EF4-FFF2-40B4-BE49-F238E27FC236}">
              <a16:creationId xmlns:a16="http://schemas.microsoft.com/office/drawing/2014/main" id="{0C0369B2-517B-446E-A511-2FB813B0BA5E}"/>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822" name="フローチャート: 判断 821">
          <a:extLst>
            <a:ext uri="{FF2B5EF4-FFF2-40B4-BE49-F238E27FC236}">
              <a16:creationId xmlns:a16="http://schemas.microsoft.com/office/drawing/2014/main" id="{C01CDF00-B19A-4277-B7AB-E02D48361BD1}"/>
            </a:ext>
          </a:extLst>
        </xdr:cNvPr>
        <xdr:cNvSpPr/>
      </xdr:nvSpPr>
      <xdr:spPr>
        <a:xfrm>
          <a:off x="19494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23" name="フローチャート: 判断 822">
          <a:extLst>
            <a:ext uri="{FF2B5EF4-FFF2-40B4-BE49-F238E27FC236}">
              <a16:creationId xmlns:a16="http://schemas.microsoft.com/office/drawing/2014/main" id="{4CAA9438-DF36-4D91-8463-E4040A46B879}"/>
            </a:ext>
          </a:extLst>
        </xdr:cNvPr>
        <xdr:cNvSpPr/>
      </xdr:nvSpPr>
      <xdr:spPr>
        <a:xfrm>
          <a:off x="18605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3344601-9B54-4865-A063-B9F1C5E0F10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55333E0-B406-4A85-B700-90F5558A966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EEC4FAE1-DDF6-4A3D-BE80-56D57CD44E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F55D7C94-C73D-4F89-8B8D-52511C1B80A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ECF6539-FDAB-4F6A-8D69-C4C17ECF36F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29" name="楕円 828">
          <a:extLst>
            <a:ext uri="{FF2B5EF4-FFF2-40B4-BE49-F238E27FC236}">
              <a16:creationId xmlns:a16="http://schemas.microsoft.com/office/drawing/2014/main" id="{64CDA745-3FEE-4463-839F-EA53404BE200}"/>
            </a:ext>
          </a:extLst>
        </xdr:cNvPr>
        <xdr:cNvSpPr/>
      </xdr:nvSpPr>
      <xdr:spPr>
        <a:xfrm>
          <a:off x="221107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127925</xdr:rowOff>
    </xdr:from>
    <xdr:ext cx="469744" cy="259045"/>
    <xdr:sp macro="" textlink="">
      <xdr:nvSpPr>
        <xdr:cNvPr id="830" name="【庁舎】&#10;一人当たり面積該当値テキスト">
          <a:extLst>
            <a:ext uri="{FF2B5EF4-FFF2-40B4-BE49-F238E27FC236}">
              <a16:creationId xmlns:a16="http://schemas.microsoft.com/office/drawing/2014/main" id="{C3CA2A83-87B4-4822-912A-838EBA2B6F4C}"/>
            </a:ext>
          </a:extLst>
        </xdr:cNvPr>
        <xdr:cNvSpPr txBox="1"/>
      </xdr:nvSpPr>
      <xdr:spPr>
        <a:xfrm>
          <a:off x="22199600"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831" name="楕円 830">
          <a:extLst>
            <a:ext uri="{FF2B5EF4-FFF2-40B4-BE49-F238E27FC236}">
              <a16:creationId xmlns:a16="http://schemas.microsoft.com/office/drawing/2014/main" id="{C302E34A-661C-4B8B-B9BC-601B1596CD22}"/>
            </a:ext>
          </a:extLst>
        </xdr:cNvPr>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28848</xdr:rowOff>
    </xdr:from>
    <xdr:to>
      <xdr:col>116</xdr:col>
      <xdr:colOff>63500</xdr:colOff>
      <xdr:row>107</xdr:row>
      <xdr:rowOff>32113</xdr:rowOff>
    </xdr:to>
    <xdr:cxnSp macro="">
      <xdr:nvCxnSpPr>
        <xdr:cNvPr id="832" name="直線コネクタ 831">
          <a:extLst>
            <a:ext uri="{FF2B5EF4-FFF2-40B4-BE49-F238E27FC236}">
              <a16:creationId xmlns:a16="http://schemas.microsoft.com/office/drawing/2014/main" id="{54B430D8-6EAE-485E-836C-256BC040889A}"/>
            </a:ext>
          </a:extLst>
        </xdr:cNvPr>
        <xdr:cNvCxnSpPr/>
      </xdr:nvCxnSpPr>
      <xdr:spPr>
        <a:xfrm flipV="1">
          <a:off x="21323300" y="1837399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162561</xdr:rowOff>
    </xdr:from>
    <xdr:to>
      <xdr:col>107</xdr:col>
      <xdr:colOff>101600</xdr:colOff>
      <xdr:row>107</xdr:row>
      <xdr:rowOff>92711</xdr:rowOff>
    </xdr:to>
    <xdr:sp macro="" textlink="">
      <xdr:nvSpPr>
        <xdr:cNvPr id="833" name="楕円 832">
          <a:extLst>
            <a:ext uri="{FF2B5EF4-FFF2-40B4-BE49-F238E27FC236}">
              <a16:creationId xmlns:a16="http://schemas.microsoft.com/office/drawing/2014/main" id="{3AA5D8C2-8BAE-43F4-AB94-38BAD04E5EDB}"/>
            </a:ext>
          </a:extLst>
        </xdr:cNvPr>
        <xdr:cNvSpPr/>
      </xdr:nvSpPr>
      <xdr:spPr>
        <a:xfrm>
          <a:off x="20383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41911</xdr:rowOff>
    </xdr:to>
    <xdr:cxnSp macro="">
      <xdr:nvCxnSpPr>
        <xdr:cNvPr id="834" name="直線コネクタ 833">
          <a:extLst>
            <a:ext uri="{FF2B5EF4-FFF2-40B4-BE49-F238E27FC236}">
              <a16:creationId xmlns:a16="http://schemas.microsoft.com/office/drawing/2014/main" id="{7CF6AA20-78FB-4AF1-B1EB-3E98042E5159}"/>
            </a:ext>
          </a:extLst>
        </xdr:cNvPr>
        <xdr:cNvCxnSpPr/>
      </xdr:nvCxnSpPr>
      <xdr:spPr>
        <a:xfrm flipV="1">
          <a:off x="20434300" y="183772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835" name="楕円 834">
          <a:extLst>
            <a:ext uri="{FF2B5EF4-FFF2-40B4-BE49-F238E27FC236}">
              <a16:creationId xmlns:a16="http://schemas.microsoft.com/office/drawing/2014/main" id="{02AD2E85-DAB3-458A-8566-7E8E5F831BC1}"/>
            </a:ext>
          </a:extLst>
        </xdr:cNvPr>
        <xdr:cNvSpPr/>
      </xdr:nvSpPr>
      <xdr:spPr>
        <a:xfrm>
          <a:off x="19494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41911</xdr:rowOff>
    </xdr:from>
    <xdr:to>
      <xdr:col>107</xdr:col>
      <xdr:colOff>50800</xdr:colOff>
      <xdr:row>107</xdr:row>
      <xdr:rowOff>43543</xdr:rowOff>
    </xdr:to>
    <xdr:cxnSp macro="">
      <xdr:nvCxnSpPr>
        <xdr:cNvPr id="836" name="直線コネクタ 835">
          <a:extLst>
            <a:ext uri="{FF2B5EF4-FFF2-40B4-BE49-F238E27FC236}">
              <a16:creationId xmlns:a16="http://schemas.microsoft.com/office/drawing/2014/main" id="{8E89AD21-A3C8-423F-ADBE-E9577F466A17}"/>
            </a:ext>
          </a:extLst>
        </xdr:cNvPr>
        <xdr:cNvCxnSpPr/>
      </xdr:nvCxnSpPr>
      <xdr:spPr>
        <a:xfrm flipV="1">
          <a:off x="19545300" y="183870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837" name="楕円 836">
          <a:extLst>
            <a:ext uri="{FF2B5EF4-FFF2-40B4-BE49-F238E27FC236}">
              <a16:creationId xmlns:a16="http://schemas.microsoft.com/office/drawing/2014/main" id="{3A25B7F8-FB49-4CD2-B02C-78AB41BAE347}"/>
            </a:ext>
          </a:extLst>
        </xdr:cNvPr>
        <xdr:cNvSpPr/>
      </xdr:nvSpPr>
      <xdr:spPr>
        <a:xfrm>
          <a:off x="18605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43543</xdr:rowOff>
    </xdr:from>
    <xdr:to>
      <xdr:col>102</xdr:col>
      <xdr:colOff>114300</xdr:colOff>
      <xdr:row>107</xdr:row>
      <xdr:rowOff>48442</xdr:rowOff>
    </xdr:to>
    <xdr:cxnSp macro="">
      <xdr:nvCxnSpPr>
        <xdr:cNvPr id="838" name="直線コネクタ 837">
          <a:extLst>
            <a:ext uri="{FF2B5EF4-FFF2-40B4-BE49-F238E27FC236}">
              <a16:creationId xmlns:a16="http://schemas.microsoft.com/office/drawing/2014/main" id="{8F53BF13-4500-4C86-8AC3-B7CDA8491DDC}"/>
            </a:ext>
          </a:extLst>
        </xdr:cNvPr>
        <xdr:cNvCxnSpPr/>
      </xdr:nvCxnSpPr>
      <xdr:spPr>
        <a:xfrm flipV="1">
          <a:off x="18656300" y="1838869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25961</xdr:rowOff>
    </xdr:from>
    <xdr:ext cx="469744" cy="259045"/>
    <xdr:sp macro="" textlink="">
      <xdr:nvSpPr>
        <xdr:cNvPr id="839" name="n_1aveValue【庁舎】&#10;一人当たり面積">
          <a:extLst>
            <a:ext uri="{FF2B5EF4-FFF2-40B4-BE49-F238E27FC236}">
              <a16:creationId xmlns:a16="http://schemas.microsoft.com/office/drawing/2014/main" id="{01DB7401-333B-4F0E-9B22-6D0E7620CB9A}"/>
            </a:ext>
          </a:extLst>
        </xdr:cNvPr>
        <xdr:cNvSpPr txBox="1"/>
      </xdr:nvSpPr>
      <xdr:spPr>
        <a:xfrm>
          <a:off x="210757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840" name="n_2aveValue【庁舎】&#10;一人当たり面積">
          <a:extLst>
            <a:ext uri="{FF2B5EF4-FFF2-40B4-BE49-F238E27FC236}">
              <a16:creationId xmlns:a16="http://schemas.microsoft.com/office/drawing/2014/main" id="{0E2B4FA7-1104-4922-88E9-30504A6AF5B7}"/>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48821</xdr:rowOff>
    </xdr:from>
    <xdr:ext cx="469744" cy="259045"/>
    <xdr:sp macro="" textlink="">
      <xdr:nvSpPr>
        <xdr:cNvPr id="841" name="n_3aveValue【庁舎】&#10;一人当たり面積">
          <a:extLst>
            <a:ext uri="{FF2B5EF4-FFF2-40B4-BE49-F238E27FC236}">
              <a16:creationId xmlns:a16="http://schemas.microsoft.com/office/drawing/2014/main" id="{EEB5409B-A0D4-4945-B119-A943B24EE7F2}"/>
            </a:ext>
          </a:extLst>
        </xdr:cNvPr>
        <xdr:cNvSpPr txBox="1"/>
      </xdr:nvSpPr>
      <xdr:spPr>
        <a:xfrm>
          <a:off x="19310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6366</xdr:rowOff>
    </xdr:from>
    <xdr:ext cx="469744" cy="259045"/>
    <xdr:sp macro="" textlink="">
      <xdr:nvSpPr>
        <xdr:cNvPr id="842" name="n_4aveValue【庁舎】&#10;一人当たり面積">
          <a:extLst>
            <a:ext uri="{FF2B5EF4-FFF2-40B4-BE49-F238E27FC236}">
              <a16:creationId xmlns:a16="http://schemas.microsoft.com/office/drawing/2014/main" id="{F7BDD9E4-8DC0-4FA5-B7FA-9322058B2B36}"/>
            </a:ext>
          </a:extLst>
        </xdr:cNvPr>
        <xdr:cNvSpPr txBox="1"/>
      </xdr:nvSpPr>
      <xdr:spPr>
        <a:xfrm>
          <a:off x="18421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843" name="n_1mainValue【庁舎】&#10;一人当たり面積">
          <a:extLst>
            <a:ext uri="{FF2B5EF4-FFF2-40B4-BE49-F238E27FC236}">
              <a16:creationId xmlns:a16="http://schemas.microsoft.com/office/drawing/2014/main" id="{E7E40D29-2824-48C4-A959-8DB3DEE0CAB1}"/>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844" name="n_2mainValue【庁舎】&#10;一人当たり面積">
          <a:extLst>
            <a:ext uri="{FF2B5EF4-FFF2-40B4-BE49-F238E27FC236}">
              <a16:creationId xmlns:a16="http://schemas.microsoft.com/office/drawing/2014/main" id="{30001C73-F763-4E03-872A-1756D825B07B}"/>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85470</xdr:rowOff>
    </xdr:from>
    <xdr:ext cx="469744" cy="259045"/>
    <xdr:sp macro="" textlink="">
      <xdr:nvSpPr>
        <xdr:cNvPr id="845" name="n_3mainValue【庁舎】&#10;一人当たり面積">
          <a:extLst>
            <a:ext uri="{FF2B5EF4-FFF2-40B4-BE49-F238E27FC236}">
              <a16:creationId xmlns:a16="http://schemas.microsoft.com/office/drawing/2014/main" id="{14568B56-4592-4D9A-9B29-5B8D159AFF40}"/>
            </a:ext>
          </a:extLst>
        </xdr:cNvPr>
        <xdr:cNvSpPr txBox="1"/>
      </xdr:nvSpPr>
      <xdr:spPr>
        <a:xfrm>
          <a:off x="19310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90369</xdr:rowOff>
    </xdr:from>
    <xdr:ext cx="469744" cy="259045"/>
    <xdr:sp macro="" textlink="">
      <xdr:nvSpPr>
        <xdr:cNvPr id="846" name="n_4mainValue【庁舎】&#10;一人当たり面積">
          <a:extLst>
            <a:ext uri="{FF2B5EF4-FFF2-40B4-BE49-F238E27FC236}">
              <a16:creationId xmlns:a16="http://schemas.microsoft.com/office/drawing/2014/main" id="{BA9C7BBA-CA0E-4773-8614-9AF9722AB1CC}"/>
            </a:ext>
          </a:extLst>
        </xdr:cNvPr>
        <xdr:cNvSpPr txBox="1"/>
      </xdr:nvSpPr>
      <xdr:spPr>
        <a:xfrm>
          <a:off x="18421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7969B264-5E90-4D0F-8F3B-A47CE986AC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8D36DE41-B7A3-4D9D-A968-EA8F7ACAA5D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65115819-D63A-46BD-B361-C324C1C23A3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令和５年度の有形固定資産減価償却率をみると、「図書館」、「体育館・プール」、「庁舎」の老朽化が進行している状況であり、特に「図書館」は老朽化が顕著な施設である。町立図書館は、昭和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度に整備され定期的に修繕等を実施してきたが、有形固定資産減価償却率で示されているように施設の劣化が目立っている。日常点検や建物・設備の定期点検を引き続き実施し、安全確保に努め、他施設との複合化など今後のサービスや施設の在り方について検討する。</a:t>
          </a:r>
        </a:p>
        <a:p>
          <a:r>
            <a:rPr kumimoji="1" lang="ja-JP" altLang="en-US" sz="1300">
              <a:latin typeface="ＭＳ Ｐゴシック" panose="020B0600070205080204" pitchFamily="50" charset="-128"/>
              <a:ea typeface="ＭＳ Ｐゴシック" panose="020B0600070205080204" pitchFamily="50" charset="-128"/>
            </a:rPr>
            <a:t>「一般廃棄物処理施設」、「体育館・プール」及び「消防施設」は、人口比較でみると一人当たりの面積が類似団体の平均を大きく上回り、老朽化に伴う改修費等は今後大きな財政負担となることが見込まれる。公共施設等総合管理計画等に基づき、計画的に長寿命化や集約化、除却を進め、更新及び維持管理費の削減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24,011
23,542
372.34
15,625,002
14,273,314
1,203,428
8,020,942
10,623,202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町内には大型事業所は少ないものの、多くの宿泊・レジャー施設や別荘があるため、固定資産税などの財源を確保できており、財政力指数は類似団体の平均と同じ</a:t>
          </a:r>
          <a:r>
            <a:rPr kumimoji="1" lang="en-US" altLang="ja-JP" sz="1300">
              <a:latin typeface="ＭＳ Ｐゴシック" panose="020B0600070205080204" pitchFamily="50" charset="-128"/>
              <a:ea typeface="ＭＳ Ｐゴシック" panose="020B0600070205080204" pitchFamily="50" charset="-128"/>
            </a:rPr>
            <a:t>0.69</a:t>
          </a:r>
          <a:r>
            <a:rPr kumimoji="1" lang="ja-JP" altLang="en-US" sz="1300">
              <a:latin typeface="ＭＳ Ｐゴシック" panose="020B0600070205080204" pitchFamily="50" charset="-128"/>
              <a:ea typeface="ＭＳ Ｐゴシック" panose="020B0600070205080204" pitchFamily="50" charset="-128"/>
            </a:rPr>
            <a:t>となっている。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しかし近年、土地評価額の下落や別荘などの新築件数の減少が見られるため、移住・定住や二地域居住の促進、徴収強化などにより、安定した歳入の確保に努めていく。  </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109765</xdr:rowOff>
    </xdr:from>
    <xdr:to>
      <xdr:col>23</xdr:col>
      <xdr:colOff>133350</xdr:colOff>
      <xdr:row>40</xdr:row>
      <xdr:rowOff>144235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677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65512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109765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145342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76399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145342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58965</xdr:rowOff>
    </xdr:from>
    <xdr:to>
      <xdr:col>19</xdr:col>
      <xdr:colOff>184150</xdr:colOff>
      <xdr:row>40</xdr:row>
      <xdr:rowOff>160565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人件費、物件費及び補助費等は依然として高水準で推移しており、経常収支比率は前年度から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90.9</a:t>
          </a:r>
          <a:r>
            <a:rPr kumimoji="1" lang="ja-JP" altLang="en-US" sz="1300">
              <a:latin typeface="ＭＳ Ｐゴシック" panose="020B0600070205080204" pitchFamily="50" charset="-128"/>
              <a:ea typeface="ＭＳ Ｐゴシック" panose="020B0600070205080204" pitchFamily="50" charset="-128"/>
            </a:rPr>
            <a:t>％となり、類似団体平均</a:t>
          </a:r>
          <a:r>
            <a:rPr kumimoji="1" lang="en-US" altLang="ja-JP" sz="1300">
              <a:latin typeface="ＭＳ Ｐゴシック" panose="020B0600070205080204" pitchFamily="50" charset="-128"/>
              <a:ea typeface="ＭＳ Ｐゴシック" panose="020B0600070205080204" pitchFamily="50" charset="-128"/>
            </a:rPr>
            <a:t>(87.3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を上回っている。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推進プラン」に基づき、歳出の徹底した削減を進めるとともに、全事務事業の優先度を精査し、優先度の低いものについては計画的な廃止・縮小を進めることで経常経費の削減を図る。また、ふるさと納税など税外収入の確保にも引き続き取り組み、財政健全化を推進し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69004</xdr:rowOff>
    </xdr:from>
    <xdr:to>
      <xdr:col>23</xdr:col>
      <xdr:colOff>133350</xdr:colOff>
      <xdr:row>65</xdr:row>
      <xdr:rowOff>89112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13254"/>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65</xdr:row>
      <xdr:rowOff>69004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939780"/>
          <a:ext cx="889000" cy="27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73025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93978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10600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73025</xdr:rowOff>
    </xdr:from>
    <xdr:to>
      <xdr:col>11</xdr:col>
      <xdr:colOff>31750</xdr:colOff>
      <xdr:row>65</xdr:row>
      <xdr:rowOff>113242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172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38312</xdr:rowOff>
    </xdr:from>
    <xdr:to>
      <xdr:col>23</xdr:col>
      <xdr:colOff>184150</xdr:colOff>
      <xdr:row>65</xdr:row>
      <xdr:rowOff>139912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10389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5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18204</xdr:rowOff>
    </xdr:from>
    <xdr:to>
      <xdr:col>19</xdr:col>
      <xdr:colOff>184150</xdr:colOff>
      <xdr:row>65</xdr:row>
      <xdr:rowOff>119804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104581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22225</xdr:rowOff>
    </xdr:from>
    <xdr:to>
      <xdr:col>11</xdr:col>
      <xdr:colOff>82550</xdr:colOff>
      <xdr:row>65</xdr:row>
      <xdr:rowOff>123825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108602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5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62442</xdr:rowOff>
    </xdr:from>
    <xdr:to>
      <xdr:col>7</xdr:col>
      <xdr:colOff>31750</xdr:colOff>
      <xdr:row>65</xdr:row>
      <xdr:rowOff>164042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148819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2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人口１人当たりの人件費・物件費等決算額は</a:t>
          </a:r>
          <a:r>
            <a:rPr kumimoji="1" lang="en-US" altLang="ja-JP" sz="1300">
              <a:latin typeface="ＭＳ Ｐゴシック" panose="020B0600070205080204" pitchFamily="50" charset="-128"/>
              <a:ea typeface="ＭＳ Ｐゴシック" panose="020B0600070205080204" pitchFamily="50" charset="-128"/>
            </a:rPr>
            <a:t>182,682</a:t>
          </a:r>
          <a:r>
            <a:rPr kumimoji="1" lang="ja-JP" altLang="en-US" sz="1300">
              <a:latin typeface="ＭＳ Ｐゴシック" panose="020B0600070205080204" pitchFamily="50" charset="-128"/>
              <a:ea typeface="ＭＳ Ｐゴシック" panose="020B0600070205080204" pitchFamily="50" charset="-128"/>
            </a:rPr>
            <a:t>千円であり、類似団体の平均</a:t>
          </a:r>
          <a:r>
            <a:rPr kumimoji="1" lang="en-US" altLang="ja-JP" sz="1300">
              <a:latin typeface="ＭＳ Ｐゴシック" panose="020B0600070205080204" pitchFamily="50" charset="-128"/>
              <a:ea typeface="ＭＳ Ｐゴシック" panose="020B0600070205080204" pitchFamily="50" charset="-128"/>
            </a:rPr>
            <a:t>(157,406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と比較して約</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倍となっている。  </a:t>
          </a:r>
        </a:p>
        <a:p>
          <a:r>
            <a:rPr kumimoji="1" lang="ja-JP" altLang="en-US" sz="1300">
              <a:latin typeface="ＭＳ Ｐゴシック" panose="020B0600070205080204" pitchFamily="50" charset="-128"/>
              <a:ea typeface="ＭＳ Ｐゴシック" panose="020B0600070205080204" pitchFamily="50" charset="-128"/>
            </a:rPr>
            <a:t>　この要因として、本町は広大な面積に居住区域が点在しているため、効率的な行政サービスの提供が難しいことや、公共施設の数が多いことが挙げられる。特に、「ごみ収集費」や「スクールバス運行費」の負担が大きく、これらの効率化・最適化を進めることが重要である。また、公共施設の適正化については、「公共施設等総合管理計画」に基づき、計画的に推進していく。 </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63906</xdr:rowOff>
    </xdr:from>
    <xdr:to>
      <xdr:col>23</xdr:col>
      <xdr:colOff>133350</xdr:colOff>
      <xdr:row>84</xdr:row>
      <xdr:rowOff>112914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465706"/>
          <a:ext cx="838200" cy="4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112914</xdr:rowOff>
    </xdr:from>
    <xdr:to>
      <xdr:col>19</xdr:col>
      <xdr:colOff>133350</xdr:colOff>
      <xdr:row>84</xdr:row>
      <xdr:rowOff>125478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14714"/>
          <a:ext cx="889000" cy="1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24380</xdr:rowOff>
    </xdr:from>
    <xdr:to>
      <xdr:col>15</xdr:col>
      <xdr:colOff>82550</xdr:colOff>
      <xdr:row>84</xdr:row>
      <xdr:rowOff>125478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426180"/>
          <a:ext cx="889000" cy="10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26108</xdr:rowOff>
    </xdr:from>
    <xdr:to>
      <xdr:col>11</xdr:col>
      <xdr:colOff>31750</xdr:colOff>
      <xdr:row>84</xdr:row>
      <xdr:rowOff>24380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56458"/>
          <a:ext cx="889000" cy="1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13106</xdr:rowOff>
    </xdr:from>
    <xdr:to>
      <xdr:col>23</xdr:col>
      <xdr:colOff>184150</xdr:colOff>
      <xdr:row>84</xdr:row>
      <xdr:rowOff>114706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1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156633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8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62114</xdr:rowOff>
    </xdr:from>
    <xdr:to>
      <xdr:col>19</xdr:col>
      <xdr:colOff>184150</xdr:colOff>
      <xdr:row>84</xdr:row>
      <xdr:rowOff>163714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6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148491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50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74678</xdr:rowOff>
    </xdr:from>
    <xdr:to>
      <xdr:col>15</xdr:col>
      <xdr:colOff>133350</xdr:colOff>
      <xdr:row>85</xdr:row>
      <xdr:rowOff>4828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161055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562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145030</xdr:rowOff>
    </xdr:from>
    <xdr:to>
      <xdr:col>11</xdr:col>
      <xdr:colOff>82550</xdr:colOff>
      <xdr:row>84</xdr:row>
      <xdr:rowOff>75180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59957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6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146758</xdr:rowOff>
    </xdr:from>
    <xdr:to>
      <xdr:col>7</xdr:col>
      <xdr:colOff>31750</xdr:colOff>
      <xdr:row>83</xdr:row>
      <xdr:rowOff>76908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0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61685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9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96.8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類似団体平均及び全国町村平均</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と同水準の状況であるため、現水準を維持しつつ、より一層の給与の適正化に努める。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168729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360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151493</xdr:rowOff>
    </xdr:from>
    <xdr:to>
      <xdr:col>72</xdr:col>
      <xdr:colOff>203200</xdr:colOff>
      <xdr:row>84</xdr:row>
      <xdr:rowOff>168729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151493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5015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a:t>
          </a:r>
          <a:r>
            <a:rPr kumimoji="1" lang="en-US" altLang="ja-JP" sz="1300">
              <a:latin typeface="ＭＳ Ｐゴシック" panose="020B0600070205080204" pitchFamily="50" charset="-128"/>
              <a:ea typeface="ＭＳ Ｐゴシック" panose="020B0600070205080204" pitchFamily="50" charset="-128"/>
            </a:rPr>
            <a:t>10.50</a:t>
          </a:r>
          <a:r>
            <a:rPr kumimoji="1" lang="ja-JP" altLang="en-US" sz="1300">
              <a:latin typeface="ＭＳ Ｐゴシック" panose="020B0600070205080204" pitchFamily="50" charset="-128"/>
              <a:ea typeface="ＭＳ Ｐゴシック" panose="020B0600070205080204" pitchFamily="50" charset="-128"/>
            </a:rPr>
            <a:t>人で、前年度</a:t>
          </a:r>
          <a:r>
            <a:rPr kumimoji="1" lang="en-US" altLang="ja-JP" sz="1300">
              <a:latin typeface="ＭＳ Ｐゴシック" panose="020B0600070205080204" pitchFamily="50" charset="-128"/>
              <a:ea typeface="ＭＳ Ｐゴシック" panose="020B0600070205080204" pitchFamily="50" charset="-128"/>
            </a:rPr>
            <a:t>(10.42</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より</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人増加し、類似団体平均を</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ポイント上回っている。これは、高度化・多様化する行政需要に対応するため、必要な職員数を確保したことによるものである。引き続き「行財政改革推進プラン」に基づき、効果的かつ効率的な人員配置を図りながら、職員定数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66947</xdr:rowOff>
    </xdr:from>
    <xdr:to>
      <xdr:col>81</xdr:col>
      <xdr:colOff>44450</xdr:colOff>
      <xdr:row>64</xdr:row>
      <xdr:rowOff>80735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3974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66947</xdr:rowOff>
    </xdr:from>
    <xdr:to>
      <xdr:col>77</xdr:col>
      <xdr:colOff>44450</xdr:colOff>
      <xdr:row>64</xdr:row>
      <xdr:rowOff>75565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03974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60053</xdr:rowOff>
    </xdr:from>
    <xdr:to>
      <xdr:col>72</xdr:col>
      <xdr:colOff>203200</xdr:colOff>
      <xdr:row>64</xdr:row>
      <xdr:rowOff>75565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032853"/>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60053</xdr:rowOff>
    </xdr:from>
    <xdr:to>
      <xdr:col>68</xdr:col>
      <xdr:colOff>152400</xdr:colOff>
      <xdr:row>64</xdr:row>
      <xdr:rowOff>87630</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103285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29935</xdr:rowOff>
    </xdr:from>
    <xdr:to>
      <xdr:col>81</xdr:col>
      <xdr:colOff>95250</xdr:colOff>
      <xdr:row>64</xdr:row>
      <xdr:rowOff>131535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2012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7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16147</xdr:rowOff>
    </xdr:from>
    <xdr:to>
      <xdr:col>77</xdr:col>
      <xdr:colOff>95250</xdr:colOff>
      <xdr:row>64</xdr:row>
      <xdr:rowOff>117747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102524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75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24765</xdr:rowOff>
    </xdr:from>
    <xdr:to>
      <xdr:col>73</xdr:col>
      <xdr:colOff>44450</xdr:colOff>
      <xdr:row>64</xdr:row>
      <xdr:rowOff>126365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111142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9253</xdr:rowOff>
    </xdr:from>
    <xdr:to>
      <xdr:col>68</xdr:col>
      <xdr:colOff>203200</xdr:colOff>
      <xdr:row>64</xdr:row>
      <xdr:rowOff>110853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95630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36830</xdr:rowOff>
    </xdr:from>
    <xdr:to>
      <xdr:col>64</xdr:col>
      <xdr:colOff>152400</xdr:colOff>
      <xdr:row>64</xdr:row>
      <xdr:rowOff>138430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123207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％で、前年度と同水準となったものの、類似団体の平均</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ポイント上回っている。  </a:t>
          </a: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公共施設等の長寿命化や更新、縮小・廃止を進める中で、事業の優先度を的確に把握し、大規模投資事業の実施時期を整理することが求められる。併せて、計画的な積立を行い、起債への依存を抑えることで、実質公債費比率を類似団体の平均水準まで引き下げることを目指す。 </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88392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463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69088</xdr:rowOff>
    </xdr:from>
    <xdr:to>
      <xdr:col>77</xdr:col>
      <xdr:colOff>44450</xdr:colOff>
      <xdr:row>40</xdr:row>
      <xdr:rowOff>88392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2708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69088</xdr:rowOff>
    </xdr:from>
    <xdr:to>
      <xdr:col>72</xdr:col>
      <xdr:colOff>203200</xdr:colOff>
      <xdr:row>40</xdr:row>
      <xdr:rowOff>69088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92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98044</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92708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37592</xdr:rowOff>
    </xdr:from>
    <xdr:to>
      <xdr:col>81</xdr:col>
      <xdr:colOff>95250</xdr:colOff>
      <xdr:row>40</xdr:row>
      <xdr:rowOff>139192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9669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6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123969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18288</xdr:rowOff>
    </xdr:from>
    <xdr:to>
      <xdr:col>73</xdr:col>
      <xdr:colOff>44450</xdr:colOff>
      <xdr:row>40</xdr:row>
      <xdr:rowOff>119888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104665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133621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地方債の発行抑制による残高の減少に加え、決算剰余金を中心とした積立や、ふるさと納税額の増加、普通交付税の追加交付分の積立による充当可能基金の増加により、類似団体平均同値の</a:t>
          </a:r>
          <a:r>
            <a:rPr kumimoji="1" lang="en-US" altLang="ja-JP" sz="1300">
              <a:latin typeface="ＭＳ Ｐゴシック" panose="020B0600070205080204" pitchFamily="50" charset="-128"/>
              <a:ea typeface="ＭＳ Ｐゴシック" panose="020B0600070205080204" pitchFamily="50" charset="-128"/>
            </a:rPr>
            <a:t>0.0(</a:t>
          </a:r>
          <a:r>
            <a:rPr kumimoji="1" lang="ja-JP" altLang="en-US" sz="1300">
              <a:latin typeface="ＭＳ Ｐゴシック" panose="020B0600070205080204" pitchFamily="50" charset="-128"/>
              <a:ea typeface="ＭＳ Ｐゴシック" panose="020B0600070205080204" pitchFamily="50" charset="-128"/>
            </a:rPr>
            <a:t>数値なし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引き続き、地方債借入の抑制を図り、財政調整基金等の充当可能財源を確保するとともに、経営戦略に基づき水道事業会計等の健全化を図っていく。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68495</xdr:rowOff>
    </xdr:from>
    <xdr:to>
      <xdr:col>77</xdr:col>
      <xdr:colOff>44450</xdr:colOff>
      <xdr:row>15</xdr:row>
      <xdr:rowOff>27347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68795"/>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27347</xdr:rowOff>
    </xdr:from>
    <xdr:to>
      <xdr:col>72</xdr:col>
      <xdr:colOff>203200</xdr:colOff>
      <xdr:row>15</xdr:row>
      <xdr:rowOff>131106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99097"/>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131106</xdr:rowOff>
    </xdr:from>
    <xdr:to>
      <xdr:col>68</xdr:col>
      <xdr:colOff>152400</xdr:colOff>
      <xdr:row>16</xdr:row>
      <xdr:rowOff>43307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02856"/>
          <a:ext cx="8890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xdr:rowOff>
    </xdr:from>
    <xdr:to>
      <xdr:col>68</xdr:col>
      <xdr:colOff>203200</xdr:colOff>
      <xdr:row>14</xdr:row>
      <xdr:rowOff>108839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114994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17695</xdr:rowOff>
    </xdr:from>
    <xdr:to>
      <xdr:col>77</xdr:col>
      <xdr:colOff>95250</xdr:colOff>
      <xdr:row>14</xdr:row>
      <xdr:rowOff>119295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104072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04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147997</xdr:rowOff>
    </xdr:from>
    <xdr:to>
      <xdr:col>73</xdr:col>
      <xdr:colOff>44450</xdr:colOff>
      <xdr:row>15</xdr:row>
      <xdr:rowOff>78147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4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62924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3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80306</xdr:rowOff>
    </xdr:from>
    <xdr:to>
      <xdr:col>68</xdr:col>
      <xdr:colOff>203200</xdr:colOff>
      <xdr:row>16</xdr:row>
      <xdr:rowOff>10456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166683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163957</xdr:rowOff>
    </xdr:from>
    <xdr:to>
      <xdr:col>64</xdr:col>
      <xdr:colOff>152400</xdr:colOff>
      <xdr:row>16</xdr:row>
      <xdr:rowOff>94107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3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78884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2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24,011
23,542
372.34
15,625,002
14,273,314
1,203,428
8,020,942
10,623,202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会計年度任用職員の事務補助員を原則パートタイム勤務としたことなどにより改善傾向にあり、類似団体平均を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保育園の適正配置や公共施設の整理・縮小を進めており、「行財政改革推進プラン」に基づき、効果的かつ効率的な人員体制を維持しながら、職員定数の適正化を図る。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165862</xdr:rowOff>
    </xdr:from>
    <xdr:to>
      <xdr:col>24</xdr:col>
      <xdr:colOff>25400</xdr:colOff>
      <xdr:row>36</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666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849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64533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8490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101854</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0260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115062</xdr:rowOff>
    </xdr:from>
    <xdr:to>
      <xdr:col>24</xdr:col>
      <xdr:colOff>76200</xdr:colOff>
      <xdr:row>36</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131589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48277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9906</xdr:rowOff>
    </xdr:from>
    <xdr:to>
      <xdr:col>11</xdr:col>
      <xdr:colOff>60325</xdr:colOff>
      <xdr:row>37</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51054</xdr:rowOff>
    </xdr:from>
    <xdr:to>
      <xdr:col>6</xdr:col>
      <xdr:colOff>171450</xdr:colOff>
      <xdr:row>35</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137431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町の面積が広大であることから、公共施設の管理費、ごみ収集運搬費、スクールバス運行委託費などが高額であり、類似団体平均を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「公共施設等総合管理計画」に基づき、公共施設の統廃合を進めるとともに、事務事業の見直しによるコスト削減を図る。  </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7257</xdr:rowOff>
    </xdr:from>
    <xdr:to>
      <xdr:col>82</xdr:col>
      <xdr:colOff>107950</xdr:colOff>
      <xdr:row>18</xdr:row>
      <xdr:rowOff>18143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93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18</xdr:row>
      <xdr:rowOff>18143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1214"/>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17</xdr:row>
      <xdr:rowOff>37193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212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37193</xdr:rowOff>
    </xdr:from>
    <xdr:to>
      <xdr:col>69</xdr:col>
      <xdr:colOff>92075</xdr:colOff>
      <xdr:row>18</xdr:row>
      <xdr:rowOff>29029</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1843"/>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127907</xdr:rowOff>
    </xdr:from>
    <xdr:to>
      <xdr:col>82</xdr:col>
      <xdr:colOff>158750</xdr:colOff>
      <xdr:row>18</xdr:row>
      <xdr:rowOff>58057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99984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公立保育所を多く有しているが、保育士を人件費で計上しているため、類似団体平均を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  </a:t>
          </a:r>
        </a:p>
        <a:p>
          <a:r>
            <a:rPr kumimoji="1" lang="ja-JP" altLang="en-US" sz="1300">
              <a:latin typeface="ＭＳ Ｐゴシック" panose="020B0600070205080204" pitchFamily="50" charset="-128"/>
              <a:ea typeface="ＭＳ Ｐゴシック" panose="020B0600070205080204" pitchFamily="50" charset="-128"/>
            </a:rPr>
            <a:t>　今後、超高齢化に伴い医療・介護等の社会保障関連経費の増加が見込まれるため、町単独事業をはじめ、行政ニーズの変化や受益と負担の公平性を踏まえた見直しを行う。併せて、効果的な予防事業を推進し、扶助費の上昇を抑制する。  </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319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56</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03657"/>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特に繰出金は、超高齢化に伴う介護保険特別会計の給付費増加により法定繰出が増加しているため、介護予防の強化を進め、給付費の抑制に努める。  </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15422</xdr:rowOff>
    </xdr:from>
    <xdr:to>
      <xdr:col>82</xdr:col>
      <xdr:colOff>107950</xdr:colOff>
      <xdr:row>57</xdr:row>
      <xdr:rowOff>58965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880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57</xdr:row>
      <xdr:rowOff>15422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792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154215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79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26307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55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151692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113592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103415</xdr:rowOff>
    </xdr:from>
    <xdr:to>
      <xdr:col>69</xdr:col>
      <xdr:colOff>142875</xdr:colOff>
      <xdr:row>57</xdr:row>
      <xdr:rowOff>33565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15.4</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一部事務組合への支出割合が高いため、構成市町と連携し、経費の削減・適正化を進める。また、町単独の補助金については、「補助金に関するガイドライン」に基づき、公平かつ適正な交付を徹底する。 </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226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586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586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97282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363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9415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％となっている。  </a:t>
          </a:r>
        </a:p>
        <a:p>
          <a:r>
            <a:rPr kumimoji="1" lang="ja-JP" altLang="en-US" sz="1300">
              <a:latin typeface="ＭＳ Ｐゴシック" panose="020B0600070205080204" pitchFamily="50" charset="-128"/>
              <a:ea typeface="ＭＳ Ｐゴシック" panose="020B0600070205080204" pitchFamily="50" charset="-128"/>
            </a:rPr>
            <a:t>　「公共施設等総合管理計画」に基づき、公共施設の長寿命化や統廃合を進めるとともに、優先度を的確に判断し、大規模投資事業の実施時期を整理する。併せて、計画的な積立を行い、起債への依存を抑えた財政運営を推進する。 </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72085"/>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170435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25780"/>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115570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25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124713</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1722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扶助費、公債費及び補助費等の増加により、類似団体平均を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77.1</a:t>
          </a:r>
          <a:r>
            <a:rPr kumimoji="1" lang="ja-JP" altLang="en-US" sz="1300">
              <a:latin typeface="ＭＳ Ｐゴシック" panose="020B0600070205080204" pitchFamily="50" charset="-128"/>
              <a:ea typeface="ＭＳ Ｐゴシック" panose="020B0600070205080204" pitchFamily="50" charset="-128"/>
            </a:rPr>
            <a:t>％となった。  </a:t>
          </a:r>
        </a:p>
        <a:p>
          <a:r>
            <a:rPr kumimoji="1" lang="ja-JP" altLang="en-US" sz="1300">
              <a:latin typeface="ＭＳ Ｐゴシック" panose="020B0600070205080204" pitchFamily="50" charset="-128"/>
              <a:ea typeface="ＭＳ Ｐゴシック" panose="020B0600070205080204" pitchFamily="50" charset="-128"/>
            </a:rPr>
            <a:t>　引き続き「行財政改革推進プラン」に基づき、民間活力の導入や職員定数の適正化を推進するほか、歳出削減を徹底する。さらに、全事務事業の優先度を精査し、優先度の低い事業については計画的に廃止・縮小し、経常経費の削減を図る。  </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152146</xdr:rowOff>
    </xdr:from>
    <xdr:to>
      <xdr:col>82</xdr:col>
      <xdr:colOff>107950</xdr:colOff>
      <xdr:row>77</xdr:row>
      <xdr:rowOff>165863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537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152146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605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78</xdr:row>
      <xdr:rowOff>12700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16052"/>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130573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53848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3858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115063</xdr:rowOff>
    </xdr:from>
    <xdr:to>
      <xdr:col>82</xdr:col>
      <xdr:colOff>158750</xdr:colOff>
      <xdr:row>78</xdr:row>
      <xdr:rowOff>45213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87140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101346</xdr:rowOff>
    </xdr:from>
    <xdr:to>
      <xdr:col>78</xdr:col>
      <xdr:colOff>120650</xdr:colOff>
      <xdr:row>78</xdr:row>
      <xdr:rowOff>31496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16273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xdr:rowOff>
    </xdr:from>
    <xdr:to>
      <xdr:col>65</xdr:col>
      <xdr:colOff>53975</xdr:colOff>
      <xdr:row>78</xdr:row>
      <xdr:rowOff>104648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89425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105835</xdr:rowOff>
    </xdr:from>
    <xdr:to>
      <xdr:col>29</xdr:col>
      <xdr:colOff>127000</xdr:colOff>
      <xdr:row>14</xdr:row>
      <xdr:rowOff>148126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53760"/>
          <a:ext cx="647700" cy="42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113112</xdr:rowOff>
    </xdr:from>
    <xdr:to>
      <xdr:col>26</xdr:col>
      <xdr:colOff>50800</xdr:colOff>
      <xdr:row>14</xdr:row>
      <xdr:rowOff>148126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561037"/>
          <a:ext cx="698500" cy="35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113112</xdr:rowOff>
    </xdr:from>
    <xdr:to>
      <xdr:col>22</xdr:col>
      <xdr:colOff>114300</xdr:colOff>
      <xdr:row>14</xdr:row>
      <xdr:rowOff>120085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61037"/>
          <a:ext cx="698500" cy="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120085</xdr:rowOff>
    </xdr:from>
    <xdr:to>
      <xdr:col>18</xdr:col>
      <xdr:colOff>177800</xdr:colOff>
      <xdr:row>16</xdr:row>
      <xdr:rowOff>34398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68010"/>
          <a:ext cx="698500" cy="25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55035</xdr:rowOff>
    </xdr:from>
    <xdr:to>
      <xdr:col>29</xdr:col>
      <xdr:colOff>177800</xdr:colOff>
      <xdr:row>14</xdr:row>
      <xdr:rowOff>156635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02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71562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4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97326</xdr:rowOff>
    </xdr:from>
    <xdr:to>
      <xdr:col>26</xdr:col>
      <xdr:colOff>101600</xdr:colOff>
      <xdr:row>15</xdr:row>
      <xdr:rowOff>27476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45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37653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1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62312</xdr:rowOff>
    </xdr:from>
    <xdr:to>
      <xdr:col>22</xdr:col>
      <xdr:colOff>165100</xdr:colOff>
      <xdr:row>14</xdr:row>
      <xdr:rowOff>163912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10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2639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7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69285</xdr:rowOff>
    </xdr:from>
    <xdr:to>
      <xdr:col>19</xdr:col>
      <xdr:colOff>38100</xdr:colOff>
      <xdr:row>14</xdr:row>
      <xdr:rowOff>170885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1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9612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8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155048</xdr:rowOff>
    </xdr:from>
    <xdr:to>
      <xdr:col>15</xdr:col>
      <xdr:colOff>101600</xdr:colOff>
      <xdr:row>16</xdr:row>
      <xdr:rowOff>85198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74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95375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4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289633</xdr:rowOff>
    </xdr:from>
    <xdr:to>
      <xdr:col>29</xdr:col>
      <xdr:colOff>127000</xdr:colOff>
      <xdr:row>35</xdr:row>
      <xdr:rowOff>300344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99983"/>
          <a:ext cx="647700" cy="10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41909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95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289633</xdr:rowOff>
    </xdr:from>
    <xdr:to>
      <xdr:col>26</xdr:col>
      <xdr:colOff>50800</xdr:colOff>
      <xdr:row>35</xdr:row>
      <xdr:rowOff>314844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899983"/>
          <a:ext cx="698500" cy="25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4125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2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314844</xdr:rowOff>
    </xdr:from>
    <xdr:to>
      <xdr:col>22</xdr:col>
      <xdr:colOff>114300</xdr:colOff>
      <xdr:row>35</xdr:row>
      <xdr:rowOff>326666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25194"/>
          <a:ext cx="698500" cy="11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72803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326666</xdr:rowOff>
    </xdr:from>
    <xdr:to>
      <xdr:col>18</xdr:col>
      <xdr:colOff>177800</xdr:colOff>
      <xdr:row>36</xdr:row>
      <xdr:rowOff>51954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37016"/>
          <a:ext cx="698500" cy="68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115649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56311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8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249544</xdr:rowOff>
    </xdr:from>
    <xdr:to>
      <xdr:col>29</xdr:col>
      <xdr:colOff>177800</xdr:colOff>
      <xdr:row>36</xdr:row>
      <xdr:rowOff>8244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5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94621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0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238833</xdr:rowOff>
    </xdr:from>
    <xdr:to>
      <xdr:col>26</xdr:col>
      <xdr:colOff>101600</xdr:colOff>
      <xdr:row>35</xdr:row>
      <xdr:rowOff>340433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49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7710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618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264044</xdr:rowOff>
    </xdr:from>
    <xdr:to>
      <xdr:col>22</xdr:col>
      <xdr:colOff>165100</xdr:colOff>
      <xdr:row>36</xdr:row>
      <xdr:rowOff>22744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74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32921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275866</xdr:rowOff>
    </xdr:from>
    <xdr:to>
      <xdr:col>19</xdr:col>
      <xdr:colOff>38100</xdr:colOff>
      <xdr:row>36</xdr:row>
      <xdr:rowOff>34566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8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44743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65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1154</xdr:rowOff>
    </xdr:from>
    <xdr:to>
      <xdr:col>15</xdr:col>
      <xdr:colOff>101600</xdr:colOff>
      <xdr:row>36</xdr:row>
      <xdr:rowOff>102754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5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112931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72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24,011
23,542
372.34
15,625,002
14,273,314
1,203,428
8,020,942
10,623,202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67332</xdr:rowOff>
    </xdr:from>
    <xdr:to>
      <xdr:col>24</xdr:col>
      <xdr:colOff>63500</xdr:colOff>
      <xdr:row>34</xdr:row>
      <xdr:rowOff>70010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896632"/>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6736</xdr:rowOff>
    </xdr:from>
    <xdr:to>
      <xdr:col>19</xdr:col>
      <xdr:colOff>177800</xdr:colOff>
      <xdr:row>34</xdr:row>
      <xdr:rowOff>67332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36036"/>
          <a:ext cx="889000" cy="6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61906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6736</xdr:rowOff>
    </xdr:from>
    <xdr:to>
      <xdr:col>15</xdr:col>
      <xdr:colOff>50800</xdr:colOff>
      <xdr:row>34</xdr:row>
      <xdr:rowOff>59968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36036"/>
          <a:ext cx="889000" cy="5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59968</xdr:rowOff>
    </xdr:from>
    <xdr:to>
      <xdr:col>10</xdr:col>
      <xdr:colOff>114300</xdr:colOff>
      <xdr:row>35</xdr:row>
      <xdr:rowOff>95433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89268"/>
          <a:ext cx="889000" cy="2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19210</xdr:rowOff>
    </xdr:from>
    <xdr:to>
      <xdr:col>24</xdr:col>
      <xdr:colOff>114300</xdr:colOff>
      <xdr:row>34</xdr:row>
      <xdr:rowOff>120810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42087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16532</xdr:rowOff>
    </xdr:from>
    <xdr:to>
      <xdr:col>20</xdr:col>
      <xdr:colOff>38100</xdr:colOff>
      <xdr:row>34</xdr:row>
      <xdr:rowOff>118132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134659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127386</xdr:rowOff>
    </xdr:from>
    <xdr:to>
      <xdr:col>15</xdr:col>
      <xdr:colOff>101600</xdr:colOff>
      <xdr:row>34</xdr:row>
      <xdr:rowOff>57536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74063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9168</xdr:rowOff>
    </xdr:from>
    <xdr:to>
      <xdr:col>10</xdr:col>
      <xdr:colOff>165100</xdr:colOff>
      <xdr:row>34</xdr:row>
      <xdr:rowOff>110768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127295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1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44633</xdr:rowOff>
    </xdr:from>
    <xdr:to>
      <xdr:col>6</xdr:col>
      <xdr:colOff>38100</xdr:colOff>
      <xdr:row>35</xdr:row>
      <xdr:rowOff>146233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162760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2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70745</xdr:rowOff>
    </xdr:from>
    <xdr:to>
      <xdr:col>24</xdr:col>
      <xdr:colOff>63500</xdr:colOff>
      <xdr:row>56</xdr:row>
      <xdr:rowOff>131973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671945"/>
          <a:ext cx="838200" cy="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70745</xdr:rowOff>
    </xdr:from>
    <xdr:to>
      <xdr:col>19</xdr:col>
      <xdr:colOff>177800</xdr:colOff>
      <xdr:row>56</xdr:row>
      <xdr:rowOff>88530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71945"/>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88530</xdr:rowOff>
    </xdr:from>
    <xdr:to>
      <xdr:col>15</xdr:col>
      <xdr:colOff>50800</xdr:colOff>
      <xdr:row>57</xdr:row>
      <xdr:rowOff>6399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89730"/>
          <a:ext cx="889000" cy="8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6399</xdr:rowOff>
    </xdr:from>
    <xdr:to>
      <xdr:col>10</xdr:col>
      <xdr:colOff>114300</xdr:colOff>
      <xdr:row>57</xdr:row>
      <xdr:rowOff>62369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9049"/>
          <a:ext cx="889000" cy="5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81173</xdr:rowOff>
    </xdr:from>
    <xdr:to>
      <xdr:col>24</xdr:col>
      <xdr:colOff>114300</xdr:colOff>
      <xdr:row>57</xdr:row>
      <xdr:rowOff>11323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8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104050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19945</xdr:rowOff>
    </xdr:from>
    <xdr:to>
      <xdr:col>20</xdr:col>
      <xdr:colOff>38100</xdr:colOff>
      <xdr:row>56</xdr:row>
      <xdr:rowOff>121545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138072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37730</xdr:rowOff>
    </xdr:from>
    <xdr:to>
      <xdr:col>15</xdr:col>
      <xdr:colOff>101600</xdr:colOff>
      <xdr:row>56</xdr:row>
      <xdr:rowOff>139330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155857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1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127049</xdr:rowOff>
    </xdr:from>
    <xdr:to>
      <xdr:col>10</xdr:col>
      <xdr:colOff>165100</xdr:colOff>
      <xdr:row>57</xdr:row>
      <xdr:rowOff>57199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73726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0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11569</xdr:rowOff>
    </xdr:from>
    <xdr:to>
      <xdr:col>6</xdr:col>
      <xdr:colOff>38100</xdr:colOff>
      <xdr:row>57</xdr:row>
      <xdr:rowOff>113169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129696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31725</xdr:rowOff>
    </xdr:from>
    <xdr:to>
      <xdr:col>24</xdr:col>
      <xdr:colOff>63500</xdr:colOff>
      <xdr:row>77</xdr:row>
      <xdr:rowOff>62128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33375"/>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62128</xdr:rowOff>
    </xdr:from>
    <xdr:to>
      <xdr:col>19</xdr:col>
      <xdr:colOff>177800</xdr:colOff>
      <xdr:row>77</xdr:row>
      <xdr:rowOff>64948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63778"/>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64948</xdr:rowOff>
    </xdr:from>
    <xdr:to>
      <xdr:col>15</xdr:col>
      <xdr:colOff>50800</xdr:colOff>
      <xdr:row>77</xdr:row>
      <xdr:rowOff>126822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66598"/>
          <a:ext cx="889000" cy="6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126822</xdr:rowOff>
    </xdr:from>
    <xdr:to>
      <xdr:col>10</xdr:col>
      <xdr:colOff>114300</xdr:colOff>
      <xdr:row>78</xdr:row>
      <xdr:rowOff>27687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28472"/>
          <a:ext cx="889000" cy="7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152375</xdr:rowOff>
    </xdr:from>
    <xdr:to>
      <xdr:col>24</xdr:col>
      <xdr:colOff>114300</xdr:colOff>
      <xdr:row>77</xdr:row>
      <xdr:rowOff>82525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8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130802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6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11328</xdr:rowOff>
    </xdr:from>
    <xdr:to>
      <xdr:col>20</xdr:col>
      <xdr:colOff>38100</xdr:colOff>
      <xdr:row>77</xdr:row>
      <xdr:rowOff>112928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104055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0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14148</xdr:rowOff>
    </xdr:from>
    <xdr:to>
      <xdr:col>15</xdr:col>
      <xdr:colOff>101600</xdr:colOff>
      <xdr:row>77</xdr:row>
      <xdr:rowOff>115748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106875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0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76022</xdr:rowOff>
    </xdr:from>
    <xdr:to>
      <xdr:col>10</xdr:col>
      <xdr:colOff>165100</xdr:colOff>
      <xdr:row>78</xdr:row>
      <xdr:rowOff>6172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7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168749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7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148337</xdr:rowOff>
    </xdr:from>
    <xdr:to>
      <xdr:col>6</xdr:col>
      <xdr:colOff>38100</xdr:colOff>
      <xdr:row>78</xdr:row>
      <xdr:rowOff>78487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69614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56604</xdr:rowOff>
    </xdr:from>
    <xdr:to>
      <xdr:col>24</xdr:col>
      <xdr:colOff>63500</xdr:colOff>
      <xdr:row>96</xdr:row>
      <xdr:rowOff>120069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15804"/>
          <a:ext cx="838200" cy="6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0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18142</xdr:rowOff>
    </xdr:from>
    <xdr:to>
      <xdr:col>19</xdr:col>
      <xdr:colOff>177800</xdr:colOff>
      <xdr:row>96</xdr:row>
      <xdr:rowOff>120069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77342"/>
          <a:ext cx="889000" cy="10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18142</xdr:rowOff>
    </xdr:from>
    <xdr:to>
      <xdr:col>15</xdr:col>
      <xdr:colOff>50800</xdr:colOff>
      <xdr:row>98</xdr:row>
      <xdr:rowOff>47845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77342"/>
          <a:ext cx="889000" cy="37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6845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1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154360</xdr:rowOff>
    </xdr:from>
    <xdr:to>
      <xdr:col>10</xdr:col>
      <xdr:colOff>114300</xdr:colOff>
      <xdr:row>98</xdr:row>
      <xdr:rowOff>47845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1130300" y="16785010"/>
          <a:ext cx="889000" cy="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143662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18890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5804</xdr:rowOff>
    </xdr:from>
    <xdr:to>
      <xdr:col>24</xdr:col>
      <xdr:colOff>114300</xdr:colOff>
      <xdr:row>96</xdr:row>
      <xdr:rowOff>107404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155681</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4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69269</xdr:rowOff>
    </xdr:from>
    <xdr:to>
      <xdr:col>20</xdr:col>
      <xdr:colOff>38100</xdr:colOff>
      <xdr:row>96</xdr:row>
      <xdr:rowOff>170869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2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15946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30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138792</xdr:rowOff>
    </xdr:from>
    <xdr:to>
      <xdr:col>15</xdr:col>
      <xdr:colOff>101600</xdr:colOff>
      <xdr:row>96</xdr:row>
      <xdr:rowOff>68942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60069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51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168495</xdr:rowOff>
    </xdr:from>
    <xdr:to>
      <xdr:col>10</xdr:col>
      <xdr:colOff>165100</xdr:colOff>
      <xdr:row>98</xdr:row>
      <xdr:rowOff>98645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9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89772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9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103560</xdr:rowOff>
    </xdr:from>
    <xdr:to>
      <xdr:col>6</xdr:col>
      <xdr:colOff>38100</xdr:colOff>
      <xdr:row>98</xdr:row>
      <xdr:rowOff>33710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3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24837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2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67247</xdr:rowOff>
    </xdr:from>
    <xdr:to>
      <xdr:col>55</xdr:col>
      <xdr:colOff>0</xdr:colOff>
      <xdr:row>36</xdr:row>
      <xdr:rowOff>69867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39447"/>
          <a:ext cx="8382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33717</xdr:rowOff>
    </xdr:from>
    <xdr:to>
      <xdr:col>50</xdr:col>
      <xdr:colOff>114300</xdr:colOff>
      <xdr:row>36</xdr:row>
      <xdr:rowOff>69867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05917"/>
          <a:ext cx="889000" cy="3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131544</xdr:rowOff>
    </xdr:from>
    <xdr:to>
      <xdr:col>45</xdr:col>
      <xdr:colOff>177800</xdr:colOff>
      <xdr:row>36</xdr:row>
      <xdr:rowOff>33717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617944"/>
          <a:ext cx="889000" cy="5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131544</xdr:rowOff>
    </xdr:from>
    <xdr:to>
      <xdr:col>41</xdr:col>
      <xdr:colOff>50800</xdr:colOff>
      <xdr:row>36</xdr:row>
      <xdr:rowOff>147463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617944"/>
          <a:ext cx="889000" cy="70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16447</xdr:rowOff>
    </xdr:from>
    <xdr:to>
      <xdr:col>55</xdr:col>
      <xdr:colOff>50800</xdr:colOff>
      <xdr:row>36</xdr:row>
      <xdr:rowOff>118047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39324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4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19067</xdr:rowOff>
    </xdr:from>
    <xdr:to>
      <xdr:col>50</xdr:col>
      <xdr:colOff>165100</xdr:colOff>
      <xdr:row>36</xdr:row>
      <xdr:rowOff>120667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137194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154367</xdr:rowOff>
    </xdr:from>
    <xdr:to>
      <xdr:col>46</xdr:col>
      <xdr:colOff>38100</xdr:colOff>
      <xdr:row>36</xdr:row>
      <xdr:rowOff>84517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15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101044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3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80744</xdr:rowOff>
    </xdr:from>
    <xdr:to>
      <xdr:col>41</xdr:col>
      <xdr:colOff>101600</xdr:colOff>
      <xdr:row>33</xdr:row>
      <xdr:rowOff>10894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27421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342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96663</xdr:rowOff>
    </xdr:from>
    <xdr:to>
      <xdr:col>36</xdr:col>
      <xdr:colOff>165100</xdr:colOff>
      <xdr:row>37</xdr:row>
      <xdr:rowOff>26813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6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43340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4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142291</xdr:rowOff>
    </xdr:from>
    <xdr:to>
      <xdr:col>55</xdr:col>
      <xdr:colOff>0</xdr:colOff>
      <xdr:row>57</xdr:row>
      <xdr:rowOff>126565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43491"/>
          <a:ext cx="838200" cy="1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66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113078</xdr:rowOff>
    </xdr:from>
    <xdr:to>
      <xdr:col>50</xdr:col>
      <xdr:colOff>114300</xdr:colOff>
      <xdr:row>57</xdr:row>
      <xdr:rowOff>126565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14278"/>
          <a:ext cx="889000" cy="1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95299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113078</xdr:rowOff>
    </xdr:from>
    <xdr:to>
      <xdr:col>45</xdr:col>
      <xdr:colOff>177800</xdr:colOff>
      <xdr:row>57</xdr:row>
      <xdr:rowOff>83007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14278"/>
          <a:ext cx="889000" cy="14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35211</xdr:rowOff>
    </xdr:from>
    <xdr:to>
      <xdr:col>41</xdr:col>
      <xdr:colOff>50800</xdr:colOff>
      <xdr:row>57</xdr:row>
      <xdr:rowOff>83007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07861"/>
          <a:ext cx="889000" cy="4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91491</xdr:rowOff>
    </xdr:from>
    <xdr:to>
      <xdr:col>55</xdr:col>
      <xdr:colOff>50800</xdr:colOff>
      <xdr:row>57</xdr:row>
      <xdr:rowOff>21641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9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69918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7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75765</xdr:rowOff>
    </xdr:from>
    <xdr:to>
      <xdr:col>50</xdr:col>
      <xdr:colOff>165100</xdr:colOff>
      <xdr:row>58</xdr:row>
      <xdr:rowOff>5915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4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168492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4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62278</xdr:rowOff>
    </xdr:from>
    <xdr:to>
      <xdr:col>46</xdr:col>
      <xdr:colOff>38100</xdr:colOff>
      <xdr:row>56</xdr:row>
      <xdr:rowOff>163878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6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8955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43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32207</xdr:rowOff>
    </xdr:from>
    <xdr:to>
      <xdr:col>41</xdr:col>
      <xdr:colOff>101600</xdr:colOff>
      <xdr:row>57</xdr:row>
      <xdr:rowOff>133807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124934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155861</xdr:rowOff>
    </xdr:from>
    <xdr:to>
      <xdr:col>36</xdr:col>
      <xdr:colOff>165100</xdr:colOff>
      <xdr:row>57</xdr:row>
      <xdr:rowOff>86011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5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77138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4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112790</xdr:rowOff>
    </xdr:from>
    <xdr:to>
      <xdr:col>55</xdr:col>
      <xdr:colOff>0</xdr:colOff>
      <xdr:row>79</xdr:row>
      <xdr:rowOff>95548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485890"/>
          <a:ext cx="838200" cy="15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94470</xdr:rowOff>
    </xdr:from>
    <xdr:to>
      <xdr:col>50</xdr:col>
      <xdr:colOff>114300</xdr:colOff>
      <xdr:row>79</xdr:row>
      <xdr:rowOff>95548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3639020"/>
          <a:ext cx="8890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94470</xdr:rowOff>
    </xdr:from>
    <xdr:to>
      <xdr:col>45</xdr:col>
      <xdr:colOff>177800</xdr:colOff>
      <xdr:row>79</xdr:row>
      <xdr:rowOff>96527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639020"/>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96527</xdr:rowOff>
    </xdr:from>
    <xdr:to>
      <xdr:col>41</xdr:col>
      <xdr:colOff>50800</xdr:colOff>
      <xdr:row>79</xdr:row>
      <xdr:rowOff>98041</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3641077"/>
          <a:ext cx="889000" cy="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61990</xdr:rowOff>
    </xdr:from>
    <xdr:to>
      <xdr:col>55</xdr:col>
      <xdr:colOff>50800</xdr:colOff>
      <xdr:row>78</xdr:row>
      <xdr:rowOff>163590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40417</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4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44748</xdr:rowOff>
    </xdr:from>
    <xdr:to>
      <xdr:col>50</xdr:col>
      <xdr:colOff>165100</xdr:colOff>
      <xdr:row>79</xdr:row>
      <xdr:rowOff>146348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8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137475</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682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43670</xdr:rowOff>
    </xdr:from>
    <xdr:to>
      <xdr:col>46</xdr:col>
      <xdr:colOff>38100</xdr:colOff>
      <xdr:row>79</xdr:row>
      <xdr:rowOff>145270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136397</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61017" y="1368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45727</xdr:rowOff>
    </xdr:from>
    <xdr:to>
      <xdr:col>41</xdr:col>
      <xdr:colOff>101600</xdr:colOff>
      <xdr:row>79</xdr:row>
      <xdr:rowOff>147327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138454</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672017" y="1368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47241</xdr:rowOff>
    </xdr:from>
    <xdr:to>
      <xdr:col>36</xdr:col>
      <xdr:colOff>165100</xdr:colOff>
      <xdr:row>79</xdr:row>
      <xdr:rowOff>148841</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9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139968</xdr:rowOff>
    </xdr:from>
    <xdr:ext cx="31393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815333" y="13684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111942</xdr:rowOff>
    </xdr:from>
    <xdr:to>
      <xdr:col>55</xdr:col>
      <xdr:colOff>0</xdr:colOff>
      <xdr:row>97</xdr:row>
      <xdr:rowOff>131307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9639300" y="16742592"/>
          <a:ext cx="838200" cy="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65437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524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131307</xdr:rowOff>
    </xdr:from>
    <xdr:to>
      <xdr:col>50</xdr:col>
      <xdr:colOff>114300</xdr:colOff>
      <xdr:row>97</xdr:row>
      <xdr:rowOff>167176</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761957"/>
          <a:ext cx="889000" cy="3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65753</xdr:rowOff>
    </xdr:from>
    <xdr:to>
      <xdr:col>45</xdr:col>
      <xdr:colOff>177800</xdr:colOff>
      <xdr:row>97</xdr:row>
      <xdr:rowOff>167176</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696403"/>
          <a:ext cx="889000" cy="10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43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53953</xdr:rowOff>
    </xdr:from>
    <xdr:to>
      <xdr:col>41</xdr:col>
      <xdr:colOff>50800</xdr:colOff>
      <xdr:row>97</xdr:row>
      <xdr:rowOff>65753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6972300" y="16684603"/>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61142</xdr:rowOff>
    </xdr:from>
    <xdr:to>
      <xdr:col>55</xdr:col>
      <xdr:colOff>50800</xdr:colOff>
      <xdr:row>97</xdr:row>
      <xdr:rowOff>162742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9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39569</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7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80507</xdr:rowOff>
    </xdr:from>
    <xdr:to>
      <xdr:col>50</xdr:col>
      <xdr:colOff>165100</xdr:colOff>
      <xdr:row>98</xdr:row>
      <xdr:rowOff>10657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7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27184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48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116376</xdr:rowOff>
    </xdr:from>
    <xdr:to>
      <xdr:col>46</xdr:col>
      <xdr:colOff>38100</xdr:colOff>
      <xdr:row>98</xdr:row>
      <xdr:rowOff>46526</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7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37653</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8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14953</xdr:rowOff>
    </xdr:from>
    <xdr:to>
      <xdr:col>41</xdr:col>
      <xdr:colOff>101600</xdr:colOff>
      <xdr:row>97</xdr:row>
      <xdr:rowOff>116553</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64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133080</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42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3153</xdr:rowOff>
    </xdr:from>
    <xdr:to>
      <xdr:col>36</xdr:col>
      <xdr:colOff>165100</xdr:colOff>
      <xdr:row>97</xdr:row>
      <xdr:rowOff>104753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3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121280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40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97295</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3845"/>
          <a:ext cx="838200" cy="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32569</xdr:rowOff>
    </xdr:from>
    <xdr:to>
      <xdr:col>81</xdr:col>
      <xdr:colOff>50800</xdr:colOff>
      <xdr:row>39</xdr:row>
      <xdr:rowOff>97295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4592300" y="6719119"/>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133217</xdr:rowOff>
    </xdr:from>
    <xdr:to>
      <xdr:col>76</xdr:col>
      <xdr:colOff>114300</xdr:colOff>
      <xdr:row>39</xdr:row>
      <xdr:rowOff>32569</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3703300" y="6305417"/>
          <a:ext cx="889000" cy="41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83900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133217</xdr:rowOff>
    </xdr:from>
    <xdr:to>
      <xdr:col>71</xdr:col>
      <xdr:colOff>177800</xdr:colOff>
      <xdr:row>38</xdr:row>
      <xdr:rowOff>51885</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flipV="1">
          <a:off x="12814300" y="6305417"/>
          <a:ext cx="889000" cy="26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78414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81794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46495</xdr:rowOff>
    </xdr:from>
    <xdr:to>
      <xdr:col>81</xdr:col>
      <xdr:colOff>101600</xdr:colOff>
      <xdr:row>39</xdr:row>
      <xdr:rowOff>148095</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139222</xdr:rowOff>
    </xdr:from>
    <xdr:ext cx="313932"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324333" y="682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153219</xdr:rowOff>
    </xdr:from>
    <xdr:to>
      <xdr:col>76</xdr:col>
      <xdr:colOff>165100</xdr:colOff>
      <xdr:row>39</xdr:row>
      <xdr:rowOff>83369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99895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357428" y="644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82417</xdr:rowOff>
    </xdr:from>
    <xdr:to>
      <xdr:col>72</xdr:col>
      <xdr:colOff>38100</xdr:colOff>
      <xdr:row>37</xdr:row>
      <xdr:rowOff>12567</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25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29094</xdr:rowOff>
    </xdr:from>
    <xdr:ext cx="534377"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436111" y="602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1085</xdr:rowOff>
    </xdr:from>
    <xdr:to>
      <xdr:col>67</xdr:col>
      <xdr:colOff>101600</xdr:colOff>
      <xdr:row>38</xdr:row>
      <xdr:rowOff>102685</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5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119212</xdr:rowOff>
    </xdr:from>
    <xdr:ext cx="534377"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547111" y="629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143796</xdr:rowOff>
    </xdr:from>
    <xdr:to>
      <xdr:col>85</xdr:col>
      <xdr:colOff>127000</xdr:colOff>
      <xdr:row>74</xdr:row>
      <xdr:rowOff>5893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659646"/>
          <a:ext cx="8382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5893</xdr:rowOff>
    </xdr:from>
    <xdr:to>
      <xdr:col>81</xdr:col>
      <xdr:colOff>50800</xdr:colOff>
      <xdr:row>74</xdr:row>
      <xdr:rowOff>79921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693193"/>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79921</xdr:rowOff>
    </xdr:from>
    <xdr:to>
      <xdr:col>76</xdr:col>
      <xdr:colOff>114300</xdr:colOff>
      <xdr:row>74</xdr:row>
      <xdr:rowOff>80740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76722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80740</xdr:rowOff>
    </xdr:from>
    <xdr:to>
      <xdr:col>71</xdr:col>
      <xdr:colOff>177800</xdr:colOff>
      <xdr:row>74</xdr:row>
      <xdr:rowOff>103772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768040"/>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92996</xdr:rowOff>
    </xdr:from>
    <xdr:to>
      <xdr:col>85</xdr:col>
      <xdr:colOff>177800</xdr:colOff>
      <xdr:row>74</xdr:row>
      <xdr:rowOff>23146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6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115873</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4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126543</xdr:rowOff>
    </xdr:from>
    <xdr:to>
      <xdr:col>81</xdr:col>
      <xdr:colOff>101600</xdr:colOff>
      <xdr:row>74</xdr:row>
      <xdr:rowOff>56693</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64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73220</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41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29121</xdr:rowOff>
    </xdr:from>
    <xdr:to>
      <xdr:col>76</xdr:col>
      <xdr:colOff>165100</xdr:colOff>
      <xdr:row>74</xdr:row>
      <xdr:rowOff>130721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147248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29940</xdr:rowOff>
    </xdr:from>
    <xdr:to>
      <xdr:col>72</xdr:col>
      <xdr:colOff>38100</xdr:colOff>
      <xdr:row>74</xdr:row>
      <xdr:rowOff>131540</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1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148067</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49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52972</xdr:rowOff>
    </xdr:from>
    <xdr:to>
      <xdr:col>67</xdr:col>
      <xdr:colOff>101600</xdr:colOff>
      <xdr:row>74</xdr:row>
      <xdr:rowOff>154572</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7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171099</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51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141658</xdr:rowOff>
    </xdr:from>
    <xdr:to>
      <xdr:col>85</xdr:col>
      <xdr:colOff>127000</xdr:colOff>
      <xdr:row>98</xdr:row>
      <xdr:rowOff>5321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772308"/>
          <a:ext cx="8382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827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5321</xdr:rowOff>
    </xdr:from>
    <xdr:to>
      <xdr:col>81</xdr:col>
      <xdr:colOff>50800</xdr:colOff>
      <xdr:row>98</xdr:row>
      <xdr:rowOff>5531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807421"/>
          <a:ext cx="8890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4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5531</xdr:rowOff>
    </xdr:from>
    <xdr:to>
      <xdr:col>76</xdr:col>
      <xdr:colOff>114300</xdr:colOff>
      <xdr:row>98</xdr:row>
      <xdr:rowOff>87407</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807631"/>
          <a:ext cx="889000" cy="8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4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87237</xdr:rowOff>
    </xdr:from>
    <xdr:to>
      <xdr:col>71</xdr:col>
      <xdr:colOff>177800</xdr:colOff>
      <xdr:row>98</xdr:row>
      <xdr:rowOff>87407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889337"/>
          <a:ext cx="889000" cy="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22426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31345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90858</xdr:rowOff>
    </xdr:from>
    <xdr:to>
      <xdr:col>85</xdr:col>
      <xdr:colOff>177800</xdr:colOff>
      <xdr:row>98</xdr:row>
      <xdr:rowOff>21008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113735</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57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125971</xdr:rowOff>
    </xdr:from>
    <xdr:to>
      <xdr:col>81</xdr:col>
      <xdr:colOff>101600</xdr:colOff>
      <xdr:row>98</xdr:row>
      <xdr:rowOff>56121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75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72648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14111" y="1653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126181</xdr:rowOff>
    </xdr:from>
    <xdr:to>
      <xdr:col>76</xdr:col>
      <xdr:colOff>165100</xdr:colOff>
      <xdr:row>98</xdr:row>
      <xdr:rowOff>56331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7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72858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5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36607</xdr:rowOff>
    </xdr:from>
    <xdr:to>
      <xdr:col>72</xdr:col>
      <xdr:colOff>38100</xdr:colOff>
      <xdr:row>98</xdr:row>
      <xdr:rowOff>138207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83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154734</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36111" y="1661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36437</xdr:rowOff>
    </xdr:from>
    <xdr:to>
      <xdr:col>67</xdr:col>
      <xdr:colOff>101600</xdr:colOff>
      <xdr:row>98</xdr:row>
      <xdr:rowOff>138037</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83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154564</xdr:rowOff>
    </xdr:from>
    <xdr:ext cx="534377"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47111" y="1661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19494</xdr:rowOff>
    </xdr:from>
    <xdr:to>
      <xdr:col>116</xdr:col>
      <xdr:colOff>63500</xdr:colOff>
      <xdr:row>39</xdr:row>
      <xdr:rowOff>35687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706044"/>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35687</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102171</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617271"/>
          <a:ext cx="889000" cy="1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34815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140144</xdr:rowOff>
    </xdr:from>
    <xdr:to>
      <xdr:col>116</xdr:col>
      <xdr:colOff>114300</xdr:colOff>
      <xdr:row>39</xdr:row>
      <xdr:rowOff>70294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5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55071</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70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156337</xdr:rowOff>
    </xdr:from>
    <xdr:to>
      <xdr:col>112</xdr:col>
      <xdr:colOff>38100</xdr:colOff>
      <xdr:row>39</xdr:row>
      <xdr:rowOff>86487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77614</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66333" y="6764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51371</xdr:rowOff>
    </xdr:from>
    <xdr:to>
      <xdr:col>98</xdr:col>
      <xdr:colOff>38100</xdr:colOff>
      <xdr:row>38</xdr:row>
      <xdr:rowOff>152971</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5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144098</xdr:rowOff>
    </xdr:from>
    <xdr:ext cx="378565"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67017" y="6659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38299</xdr:rowOff>
    </xdr:from>
    <xdr:to>
      <xdr:col>116</xdr:col>
      <xdr:colOff>63500</xdr:colOff>
      <xdr:row>57</xdr:row>
      <xdr:rowOff>48717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9810949"/>
          <a:ext cx="8382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89240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10033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38299</xdr:rowOff>
    </xdr:from>
    <xdr:to>
      <xdr:col>111</xdr:col>
      <xdr:colOff>177800</xdr:colOff>
      <xdr:row>57</xdr:row>
      <xdr:rowOff>42512</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9810949"/>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57073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7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42512</xdr:rowOff>
    </xdr:from>
    <xdr:to>
      <xdr:col>107</xdr:col>
      <xdr:colOff>50800</xdr:colOff>
      <xdr:row>57</xdr:row>
      <xdr:rowOff>44178</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9815162"/>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53611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1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44178</xdr:rowOff>
    </xdr:from>
    <xdr:to>
      <xdr:col>102</xdr:col>
      <xdr:colOff>114300</xdr:colOff>
      <xdr:row>57</xdr:row>
      <xdr:rowOff>85718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flipV="1">
          <a:off x="18656300" y="9816828"/>
          <a:ext cx="8890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53513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16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70952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18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169367</xdr:rowOff>
    </xdr:from>
    <xdr:to>
      <xdr:col>116</xdr:col>
      <xdr:colOff>114300</xdr:colOff>
      <xdr:row>57</xdr:row>
      <xdr:rowOff>99517</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97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20794</xdr:rowOff>
    </xdr:from>
    <xdr:ext cx="534377"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62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158949</xdr:rowOff>
    </xdr:from>
    <xdr:to>
      <xdr:col>112</xdr:col>
      <xdr:colOff>38100</xdr:colOff>
      <xdr:row>57</xdr:row>
      <xdr:rowOff>89099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7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105626</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56111" y="953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163162</xdr:rowOff>
    </xdr:from>
    <xdr:to>
      <xdr:col>107</xdr:col>
      <xdr:colOff>101600</xdr:colOff>
      <xdr:row>57</xdr:row>
      <xdr:rowOff>93312</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76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109839</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67111" y="953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164828</xdr:rowOff>
    </xdr:from>
    <xdr:to>
      <xdr:col>102</xdr:col>
      <xdr:colOff>165100</xdr:colOff>
      <xdr:row>57</xdr:row>
      <xdr:rowOff>94978</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76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111505</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278111" y="954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34918</xdr:rowOff>
    </xdr:from>
    <xdr:to>
      <xdr:col>98</xdr:col>
      <xdr:colOff>38100</xdr:colOff>
      <xdr:row>57</xdr:row>
      <xdr:rowOff>136518</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8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153045</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389111" y="958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12484</xdr:rowOff>
    </xdr:from>
    <xdr:to>
      <xdr:col>116</xdr:col>
      <xdr:colOff>63500</xdr:colOff>
      <xdr:row>74</xdr:row>
      <xdr:rowOff>17650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699784"/>
          <a:ext cx="8382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102097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9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12484</xdr:rowOff>
    </xdr:from>
    <xdr:to>
      <xdr:col>111</xdr:col>
      <xdr:colOff>177800</xdr:colOff>
      <xdr:row>74</xdr:row>
      <xdr:rowOff>46454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699784"/>
          <a:ext cx="889000" cy="3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54388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46454</xdr:rowOff>
    </xdr:from>
    <xdr:to>
      <xdr:col>107</xdr:col>
      <xdr:colOff>50800</xdr:colOff>
      <xdr:row>74</xdr:row>
      <xdr:rowOff>55278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273375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87307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55278</xdr:rowOff>
    </xdr:from>
    <xdr:to>
      <xdr:col>102</xdr:col>
      <xdr:colOff>114300</xdr:colOff>
      <xdr:row>74</xdr:row>
      <xdr:rowOff>93317</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742578"/>
          <a:ext cx="889000" cy="3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99514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151658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138300</xdr:rowOff>
    </xdr:from>
    <xdr:to>
      <xdr:col>116</xdr:col>
      <xdr:colOff>114300</xdr:colOff>
      <xdr:row>74</xdr:row>
      <xdr:rowOff>68450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6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161177</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50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133134</xdr:rowOff>
    </xdr:from>
    <xdr:to>
      <xdr:col>112</xdr:col>
      <xdr:colOff>38100</xdr:colOff>
      <xdr:row>74</xdr:row>
      <xdr:rowOff>63284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6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79811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42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167104</xdr:rowOff>
    </xdr:from>
    <xdr:to>
      <xdr:col>107</xdr:col>
      <xdr:colOff>101600</xdr:colOff>
      <xdr:row>74</xdr:row>
      <xdr:rowOff>97254</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6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113781</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4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4478</xdr:rowOff>
    </xdr:from>
    <xdr:to>
      <xdr:col>102</xdr:col>
      <xdr:colOff>165100</xdr:colOff>
      <xdr:row>74</xdr:row>
      <xdr:rowOff>106078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69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122605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46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42517</xdr:rowOff>
    </xdr:from>
    <xdr:to>
      <xdr:col>98</xdr:col>
      <xdr:colOff>38100</xdr:colOff>
      <xdr:row>74</xdr:row>
      <xdr:rowOff>144117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160644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50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594,449</a:t>
          </a:r>
          <a:r>
            <a:rPr kumimoji="1" lang="ja-JP" altLang="en-US" sz="1300">
              <a:latin typeface="ＭＳ Ｐゴシック" panose="020B0600070205080204" pitchFamily="50" charset="-128"/>
              <a:ea typeface="ＭＳ Ｐゴシック" panose="020B0600070205080204" pitchFamily="50" charset="-128"/>
            </a:rPr>
            <a:t>円である。類似団体平均と比較すると、人件費、物件費、補助費等が高い。  </a:t>
          </a:r>
        </a:p>
        <a:p>
          <a:r>
            <a:rPr kumimoji="1" lang="ja-JP" altLang="en-US" sz="1300">
              <a:latin typeface="ＭＳ Ｐゴシック" panose="020B0600070205080204" pitchFamily="50" charset="-128"/>
              <a:ea typeface="ＭＳ Ｐゴシック" panose="020B0600070205080204" pitchFamily="50" charset="-128"/>
            </a:rPr>
            <a:t>　人件費については、保育園の適正配置や公共施設の整理・縮小を進めており、「行財政改革推進プラン」に基づき、効果的かつ効率的な人員体制を維持しながら、職員定数の適正化を図る。  </a:t>
          </a:r>
        </a:p>
        <a:p>
          <a:r>
            <a:rPr kumimoji="1" lang="ja-JP" altLang="en-US" sz="1300">
              <a:latin typeface="ＭＳ Ｐゴシック" panose="020B0600070205080204" pitchFamily="50" charset="-128"/>
              <a:ea typeface="ＭＳ Ｐゴシック" panose="020B0600070205080204" pitchFamily="50" charset="-128"/>
            </a:rPr>
            <a:t>　物件費については、町の面積が広大であることから、公共施設の管理費、ごみ収集運搬費、スクールバス運行委託費などが高額となっている。そのため、「公共施設等総合管理計画」に基づき、公共施設の統廃合を進めるとともに、事務事業の見直しを通じてコスト削減を図る。  </a:t>
          </a:r>
        </a:p>
        <a:p>
          <a:r>
            <a:rPr kumimoji="1" lang="ja-JP" altLang="en-US" sz="1300">
              <a:latin typeface="ＭＳ Ｐゴシック" panose="020B0600070205080204" pitchFamily="50" charset="-128"/>
              <a:ea typeface="ＭＳ Ｐゴシック" panose="020B0600070205080204" pitchFamily="50" charset="-128"/>
            </a:rPr>
            <a:t>　補助費等については、一部事務組合への支出割合が高いため、構成市町と連携し、経費の削減・適正化を進める。また、町単独の補助金については、「補助金に関するガイドライン」に基づき、公平かつ適正な交付を徹底する。  </a:t>
          </a:r>
        </a:p>
        <a:p>
          <a:r>
            <a:rPr kumimoji="1" lang="ja-JP" altLang="en-US" sz="1300">
              <a:latin typeface="ＭＳ Ｐゴシック" panose="020B0600070205080204" pitchFamily="50" charset="-128"/>
              <a:ea typeface="ＭＳ Ｐゴシック" panose="020B0600070205080204" pitchFamily="50" charset="-128"/>
            </a:rPr>
            <a:t>　なお、貸付金は類似団体平均の約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倍と高水準であるが、これは中小企業振興資金融資預託金（</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億円）が影響している。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栃木県那須町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24,011
23,542
372.34
15,625,002
14,273,314
1,203,428
8,020,942
10,623,202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98933</xdr:rowOff>
    </xdr:from>
    <xdr:to>
      <xdr:col>24</xdr:col>
      <xdr:colOff>63500</xdr:colOff>
      <xdr:row>34</xdr:row>
      <xdr:rowOff>109601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8233"/>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109601</xdr:rowOff>
    </xdr:from>
    <xdr:to>
      <xdr:col>19</xdr:col>
      <xdr:colOff>177800</xdr:colOff>
      <xdr:row>34</xdr:row>
      <xdr:rowOff>126746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38901"/>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118364</xdr:rowOff>
    </xdr:from>
    <xdr:to>
      <xdr:col>15</xdr:col>
      <xdr:colOff>50800</xdr:colOff>
      <xdr:row>34</xdr:row>
      <xdr:rowOff>126746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4766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118364</xdr:rowOff>
    </xdr:from>
    <xdr:to>
      <xdr:col>10</xdr:col>
      <xdr:colOff>114300</xdr:colOff>
      <xdr:row>34</xdr:row>
      <xdr:rowOff>121412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4766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48133</xdr:rowOff>
    </xdr:from>
    <xdr:to>
      <xdr:col>24</xdr:col>
      <xdr:colOff>114300</xdr:colOff>
      <xdr:row>34</xdr:row>
      <xdr:rowOff>149733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71010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58801</xdr:rowOff>
    </xdr:from>
    <xdr:to>
      <xdr:col>20</xdr:col>
      <xdr:colOff>38100</xdr:colOff>
      <xdr:row>34</xdr:row>
      <xdr:rowOff>160401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5478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75946</xdr:rowOff>
    </xdr:from>
    <xdr:to>
      <xdr:col>15</xdr:col>
      <xdr:colOff>101600</xdr:colOff>
      <xdr:row>35</xdr:row>
      <xdr:rowOff>6096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22623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67564</xdr:rowOff>
    </xdr:from>
    <xdr:to>
      <xdr:col>10</xdr:col>
      <xdr:colOff>165100</xdr:colOff>
      <xdr:row>34</xdr:row>
      <xdr:rowOff>169164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9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70612</xdr:rowOff>
    </xdr:from>
    <xdr:to>
      <xdr:col>6</xdr:col>
      <xdr:colOff>38100</xdr:colOff>
      <xdr:row>35</xdr:row>
      <xdr:rowOff>762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163339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9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44379</xdr:rowOff>
    </xdr:from>
    <xdr:to>
      <xdr:col>24</xdr:col>
      <xdr:colOff>63500</xdr:colOff>
      <xdr:row>58</xdr:row>
      <xdr:rowOff>74832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8479"/>
          <a:ext cx="838200" cy="3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34400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78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56776</xdr:rowOff>
    </xdr:from>
    <xdr:to>
      <xdr:col>19</xdr:col>
      <xdr:colOff>177800</xdr:colOff>
      <xdr:row>58</xdr:row>
      <xdr:rowOff>74832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0876"/>
          <a:ext cx="889000" cy="1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168215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1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121002</xdr:rowOff>
    </xdr:from>
    <xdr:to>
      <xdr:col>15</xdr:col>
      <xdr:colOff>50800</xdr:colOff>
      <xdr:row>58</xdr:row>
      <xdr:rowOff>56776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93652"/>
          <a:ext cx="88900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121002</xdr:rowOff>
    </xdr:from>
    <xdr:to>
      <xdr:col>10</xdr:col>
      <xdr:colOff>114300</xdr:colOff>
      <xdr:row>58</xdr:row>
      <xdr:rowOff>115408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93652"/>
          <a:ext cx="889000" cy="16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39469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9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34224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165029</xdr:rowOff>
    </xdr:from>
    <xdr:to>
      <xdr:col>24</xdr:col>
      <xdr:colOff>114300</xdr:colOff>
      <xdr:row>58</xdr:row>
      <xdr:rowOff>95179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16456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89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24032</xdr:rowOff>
    </xdr:from>
    <xdr:to>
      <xdr:col>20</xdr:col>
      <xdr:colOff>38100</xdr:colOff>
      <xdr:row>58</xdr:row>
      <xdr:rowOff>125632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6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142159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43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5976</xdr:rowOff>
    </xdr:from>
    <xdr:to>
      <xdr:col>15</xdr:col>
      <xdr:colOff>101600</xdr:colOff>
      <xdr:row>58</xdr:row>
      <xdr:rowOff>107576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124103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25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70202</xdr:rowOff>
    </xdr:from>
    <xdr:to>
      <xdr:col>10</xdr:col>
      <xdr:colOff>165100</xdr:colOff>
      <xdr:row>58</xdr:row>
      <xdr:rowOff>352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16879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18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64608</xdr:rowOff>
    </xdr:from>
    <xdr:to>
      <xdr:col>6</xdr:col>
      <xdr:colOff>38100</xdr:colOff>
      <xdr:row>58</xdr:row>
      <xdr:rowOff>166208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11285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8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154839</xdr:rowOff>
    </xdr:from>
    <xdr:to>
      <xdr:col>24</xdr:col>
      <xdr:colOff>63500</xdr:colOff>
      <xdr:row>76</xdr:row>
      <xdr:rowOff>75121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13589"/>
          <a:ext cx="838200" cy="9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44683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4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132918</xdr:rowOff>
    </xdr:from>
    <xdr:to>
      <xdr:col>19</xdr:col>
      <xdr:colOff>177800</xdr:colOff>
      <xdr:row>76</xdr:row>
      <xdr:rowOff>75121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20218"/>
          <a:ext cx="889000" cy="28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132918</xdr:rowOff>
    </xdr:from>
    <xdr:to>
      <xdr:col>15</xdr:col>
      <xdr:colOff>50800</xdr:colOff>
      <xdr:row>77</xdr:row>
      <xdr:rowOff>111049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20218"/>
          <a:ext cx="889000" cy="4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111049</xdr:rowOff>
    </xdr:from>
    <xdr:to>
      <xdr:col>10</xdr:col>
      <xdr:colOff>114300</xdr:colOff>
      <xdr:row>78</xdr:row>
      <xdr:rowOff>17475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12699"/>
          <a:ext cx="889000" cy="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104039</xdr:rowOff>
    </xdr:from>
    <xdr:to>
      <xdr:col>24</xdr:col>
      <xdr:colOff>114300</xdr:colOff>
      <xdr:row>76</xdr:row>
      <xdr:rowOff>34189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6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126916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1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24321</xdr:rowOff>
    </xdr:from>
    <xdr:to>
      <xdr:col>20</xdr:col>
      <xdr:colOff>38100</xdr:colOff>
      <xdr:row>76</xdr:row>
      <xdr:rowOff>125921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142447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2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82118</xdr:rowOff>
    </xdr:from>
    <xdr:to>
      <xdr:col>15</xdr:col>
      <xdr:colOff>101600</xdr:colOff>
      <xdr:row>75</xdr:row>
      <xdr:rowOff>12268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28795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4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60249</xdr:rowOff>
    </xdr:from>
    <xdr:to>
      <xdr:col>10</xdr:col>
      <xdr:colOff>165100</xdr:colOff>
      <xdr:row>77</xdr:row>
      <xdr:rowOff>161849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6926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3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138125</xdr:rowOff>
    </xdr:from>
    <xdr:to>
      <xdr:col>6</xdr:col>
      <xdr:colOff>38100</xdr:colOff>
      <xdr:row>78</xdr:row>
      <xdr:rowOff>68275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84802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15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105829</xdr:rowOff>
    </xdr:from>
    <xdr:to>
      <xdr:col>24</xdr:col>
      <xdr:colOff>62865</xdr:colOff>
      <xdr:row>98</xdr:row>
      <xdr:rowOff>89579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6222129"/>
          <a:ext cx="1270" cy="6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93406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9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89579</xdr:rowOff>
    </xdr:from>
    <xdr:to>
      <xdr:col>24</xdr:col>
      <xdr:colOff>152400</xdr:colOff>
      <xdr:row>98</xdr:row>
      <xdr:rowOff>89579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52506</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9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105829</xdr:rowOff>
    </xdr:from>
    <xdr:to>
      <xdr:col>24</xdr:col>
      <xdr:colOff>152400</xdr:colOff>
      <xdr:row>94</xdr:row>
      <xdr:rowOff>105829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222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93923</xdr:rowOff>
    </xdr:from>
    <xdr:to>
      <xdr:col>24</xdr:col>
      <xdr:colOff>63500</xdr:colOff>
      <xdr:row>96</xdr:row>
      <xdr:rowOff>128575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53123"/>
          <a:ext cx="838200" cy="3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133221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2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154794</xdr:rowOff>
    </xdr:from>
    <xdr:to>
      <xdr:col>24</xdr:col>
      <xdr:colOff>114300</xdr:colOff>
      <xdr:row>97</xdr:row>
      <xdr:rowOff>84944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77978</xdr:rowOff>
    </xdr:from>
    <xdr:to>
      <xdr:col>19</xdr:col>
      <xdr:colOff>177800</xdr:colOff>
      <xdr:row>96</xdr:row>
      <xdr:rowOff>93923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194278"/>
          <a:ext cx="889000" cy="35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114427</xdr:rowOff>
    </xdr:from>
    <xdr:to>
      <xdr:col>20</xdr:col>
      <xdr:colOff>38100</xdr:colOff>
      <xdr:row>97</xdr:row>
      <xdr:rowOff>44577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35704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166846</xdr:rowOff>
    </xdr:from>
    <xdr:to>
      <xdr:col>15</xdr:col>
      <xdr:colOff>50800</xdr:colOff>
      <xdr:row>94</xdr:row>
      <xdr:rowOff>77978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5597346"/>
          <a:ext cx="889000" cy="59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108826</xdr:rowOff>
    </xdr:from>
    <xdr:to>
      <xdr:col>15</xdr:col>
      <xdr:colOff>101600</xdr:colOff>
      <xdr:row>97</xdr:row>
      <xdr:rowOff>38976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30103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166846</xdr:rowOff>
    </xdr:from>
    <xdr:to>
      <xdr:col>10</xdr:col>
      <xdr:colOff>114300</xdr:colOff>
      <xdr:row>96</xdr:row>
      <xdr:rowOff>77636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597346"/>
          <a:ext cx="889000" cy="93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6604</xdr:rowOff>
    </xdr:from>
    <xdr:to>
      <xdr:col>10</xdr:col>
      <xdr:colOff>165100</xdr:colOff>
      <xdr:row>97</xdr:row>
      <xdr:rowOff>108204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99331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9824</xdr:rowOff>
    </xdr:from>
    <xdr:to>
      <xdr:col>6</xdr:col>
      <xdr:colOff>38100</xdr:colOff>
      <xdr:row>97</xdr:row>
      <xdr:rowOff>111424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102551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3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77775</xdr:rowOff>
    </xdr:from>
    <xdr:to>
      <xdr:col>24</xdr:col>
      <xdr:colOff>114300</xdr:colOff>
      <xdr:row>97</xdr:row>
      <xdr:rowOff>7925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100652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8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43123</xdr:rowOff>
    </xdr:from>
    <xdr:to>
      <xdr:col>20</xdr:col>
      <xdr:colOff>38100</xdr:colOff>
      <xdr:row>96</xdr:row>
      <xdr:rowOff>144723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161250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7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27178</xdr:rowOff>
    </xdr:from>
    <xdr:to>
      <xdr:col>15</xdr:col>
      <xdr:colOff>101600</xdr:colOff>
      <xdr:row>94</xdr:row>
      <xdr:rowOff>128778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145305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116046</xdr:rowOff>
    </xdr:from>
    <xdr:to>
      <xdr:col>10</xdr:col>
      <xdr:colOff>165100</xdr:colOff>
      <xdr:row>91</xdr:row>
      <xdr:rowOff>46196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5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62723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3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26836</xdr:rowOff>
    </xdr:from>
    <xdr:to>
      <xdr:col>6</xdr:col>
      <xdr:colOff>38100</xdr:colOff>
      <xdr:row>96</xdr:row>
      <xdr:rowOff>128436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8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144963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6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36449</xdr:rowOff>
    </xdr:from>
    <xdr:to>
      <xdr:col>55</xdr:col>
      <xdr:colOff>0</xdr:colOff>
      <xdr:row>39</xdr:row>
      <xdr:rowOff>36449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299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34544</xdr:rowOff>
    </xdr:from>
    <xdr:to>
      <xdr:col>50</xdr:col>
      <xdr:colOff>114300</xdr:colOff>
      <xdr:row>39</xdr:row>
      <xdr:rowOff>36449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2109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32639</xdr:rowOff>
    </xdr:from>
    <xdr:to>
      <xdr:col>45</xdr:col>
      <xdr:colOff>177800</xdr:colOff>
      <xdr:row>39</xdr:row>
      <xdr:rowOff>34544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1918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28067</xdr:rowOff>
    </xdr:from>
    <xdr:to>
      <xdr:col>41</xdr:col>
      <xdr:colOff>50800</xdr:colOff>
      <xdr:row>39</xdr:row>
      <xdr:rowOff>32639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1461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157099</xdr:rowOff>
    </xdr:from>
    <xdr:to>
      <xdr:col>55</xdr:col>
      <xdr:colOff>50800</xdr:colOff>
      <xdr:row>39</xdr:row>
      <xdr:rowOff>87249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72026</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87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157099</xdr:rowOff>
    </xdr:from>
    <xdr:to>
      <xdr:col>50</xdr:col>
      <xdr:colOff>165100</xdr:colOff>
      <xdr:row>39</xdr:row>
      <xdr:rowOff>87249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78376</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155194</xdr:rowOff>
    </xdr:from>
    <xdr:to>
      <xdr:col>46</xdr:col>
      <xdr:colOff>38100</xdr:colOff>
      <xdr:row>39</xdr:row>
      <xdr:rowOff>85344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76471</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63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153289</xdr:rowOff>
    </xdr:from>
    <xdr:to>
      <xdr:col>41</xdr:col>
      <xdr:colOff>101600</xdr:colOff>
      <xdr:row>39</xdr:row>
      <xdr:rowOff>83439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74566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61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148717</xdr:rowOff>
    </xdr:from>
    <xdr:to>
      <xdr:col>36</xdr:col>
      <xdr:colOff>165100</xdr:colOff>
      <xdr:row>39</xdr:row>
      <xdr:rowOff>78867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69994</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565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15342</xdr:rowOff>
    </xdr:from>
    <xdr:to>
      <xdr:col>55</xdr:col>
      <xdr:colOff>0</xdr:colOff>
      <xdr:row>56</xdr:row>
      <xdr:rowOff>87217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616542"/>
          <a:ext cx="838200" cy="7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123677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724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15342</xdr:rowOff>
    </xdr:from>
    <xdr:to>
      <xdr:col>50</xdr:col>
      <xdr:colOff>114300</xdr:colOff>
      <xdr:row>56</xdr:row>
      <xdr:rowOff>117754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616542"/>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76966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117754</xdr:rowOff>
    </xdr:from>
    <xdr:to>
      <xdr:col>45</xdr:col>
      <xdr:colOff>177800</xdr:colOff>
      <xdr:row>56</xdr:row>
      <xdr:rowOff>149149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718954"/>
          <a:ext cx="889000" cy="3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80833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133966</xdr:rowOff>
    </xdr:from>
    <xdr:to>
      <xdr:col>41</xdr:col>
      <xdr:colOff>50800</xdr:colOff>
      <xdr:row>56</xdr:row>
      <xdr:rowOff>149149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735166"/>
          <a:ext cx="889000" cy="1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117029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50468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36417</xdr:rowOff>
    </xdr:from>
    <xdr:to>
      <xdr:col>55</xdr:col>
      <xdr:colOff>50800</xdr:colOff>
      <xdr:row>56</xdr:row>
      <xdr:rowOff>138017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59294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4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135992</xdr:rowOff>
    </xdr:from>
    <xdr:to>
      <xdr:col>50</xdr:col>
      <xdr:colOff>165100</xdr:colOff>
      <xdr:row>56</xdr:row>
      <xdr:rowOff>66142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56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82669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3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66954</xdr:rowOff>
    </xdr:from>
    <xdr:to>
      <xdr:col>46</xdr:col>
      <xdr:colOff>38100</xdr:colOff>
      <xdr:row>56</xdr:row>
      <xdr:rowOff>168554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66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13631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44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98349</xdr:rowOff>
    </xdr:from>
    <xdr:to>
      <xdr:col>41</xdr:col>
      <xdr:colOff>101600</xdr:colOff>
      <xdr:row>57</xdr:row>
      <xdr:rowOff>28499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69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45026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83166</xdr:rowOff>
    </xdr:from>
    <xdr:to>
      <xdr:col>36</xdr:col>
      <xdr:colOff>165100</xdr:colOff>
      <xdr:row>57</xdr:row>
      <xdr:rowOff>13316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68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29843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45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9947</xdr:rowOff>
    </xdr:from>
    <xdr:to>
      <xdr:col>55</xdr:col>
      <xdr:colOff>0</xdr:colOff>
      <xdr:row>73</xdr:row>
      <xdr:rowOff>46203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354347"/>
          <a:ext cx="838200" cy="20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46342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76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46203</xdr:rowOff>
    </xdr:from>
    <xdr:to>
      <xdr:col>50</xdr:col>
      <xdr:colOff>114300</xdr:colOff>
      <xdr:row>73</xdr:row>
      <xdr:rowOff>117503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562053"/>
          <a:ext cx="889000" cy="7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11298</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160206</xdr:rowOff>
    </xdr:from>
    <xdr:to>
      <xdr:col>45</xdr:col>
      <xdr:colOff>177800</xdr:colOff>
      <xdr:row>73</xdr:row>
      <xdr:rowOff>117503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504606"/>
          <a:ext cx="889000" cy="12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50388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160206</xdr:rowOff>
    </xdr:from>
    <xdr:to>
      <xdr:col>41</xdr:col>
      <xdr:colOff>50800</xdr:colOff>
      <xdr:row>75</xdr:row>
      <xdr:rowOff>1146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504606"/>
          <a:ext cx="889000" cy="35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46821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4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135084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130597</xdr:rowOff>
    </xdr:from>
    <xdr:to>
      <xdr:col>55</xdr:col>
      <xdr:colOff>50800</xdr:colOff>
      <xdr:row>72</xdr:row>
      <xdr:rowOff>60747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30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45524</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2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166853</xdr:rowOff>
    </xdr:from>
    <xdr:to>
      <xdr:col>50</xdr:col>
      <xdr:colOff>165100</xdr:colOff>
      <xdr:row>73</xdr:row>
      <xdr:rowOff>97003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5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113530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28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66703</xdr:rowOff>
    </xdr:from>
    <xdr:to>
      <xdr:col>46</xdr:col>
      <xdr:colOff>38100</xdr:colOff>
      <xdr:row>73</xdr:row>
      <xdr:rowOff>168303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8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13380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35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109406</xdr:rowOff>
    </xdr:from>
    <xdr:to>
      <xdr:col>41</xdr:col>
      <xdr:colOff>101600</xdr:colOff>
      <xdr:row>73</xdr:row>
      <xdr:rowOff>39556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45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56083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22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121796</xdr:rowOff>
    </xdr:from>
    <xdr:to>
      <xdr:col>36</xdr:col>
      <xdr:colOff>165100</xdr:colOff>
      <xdr:row>75</xdr:row>
      <xdr:rowOff>51946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8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68473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58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10007</xdr:rowOff>
    </xdr:from>
    <xdr:to>
      <xdr:col>55</xdr:col>
      <xdr:colOff>0</xdr:colOff>
      <xdr:row>97</xdr:row>
      <xdr:rowOff>68720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640657"/>
          <a:ext cx="838200" cy="5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84498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7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10007</xdr:rowOff>
    </xdr:from>
    <xdr:to>
      <xdr:col>50</xdr:col>
      <xdr:colOff>114300</xdr:colOff>
      <xdr:row>97</xdr:row>
      <xdr:rowOff>62109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40657"/>
          <a:ext cx="889000" cy="5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32187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62109</xdr:rowOff>
    </xdr:from>
    <xdr:to>
      <xdr:col>45</xdr:col>
      <xdr:colOff>177800</xdr:colOff>
      <xdr:row>98</xdr:row>
      <xdr:rowOff>82341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692759"/>
          <a:ext cx="889000" cy="19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28528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72968</xdr:rowOff>
    </xdr:from>
    <xdr:to>
      <xdr:col>41</xdr:col>
      <xdr:colOff>50800</xdr:colOff>
      <xdr:row>98</xdr:row>
      <xdr:rowOff>82341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7506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41636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28015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17920</xdr:rowOff>
    </xdr:from>
    <xdr:to>
      <xdr:col>55</xdr:col>
      <xdr:colOff>50800</xdr:colOff>
      <xdr:row>97</xdr:row>
      <xdr:rowOff>119520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167797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130657</xdr:rowOff>
    </xdr:from>
    <xdr:to>
      <xdr:col>50</xdr:col>
      <xdr:colOff>165100</xdr:colOff>
      <xdr:row>97</xdr:row>
      <xdr:rowOff>60807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51934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8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11309</xdr:rowOff>
    </xdr:from>
    <xdr:to>
      <xdr:col>46</xdr:col>
      <xdr:colOff>38100</xdr:colOff>
      <xdr:row>97</xdr:row>
      <xdr:rowOff>112909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104036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31541</xdr:rowOff>
    </xdr:from>
    <xdr:to>
      <xdr:col>41</xdr:col>
      <xdr:colOff>101600</xdr:colOff>
      <xdr:row>98</xdr:row>
      <xdr:rowOff>133141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3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124268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2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22168</xdr:rowOff>
    </xdr:from>
    <xdr:to>
      <xdr:col>36</xdr:col>
      <xdr:colOff>165100</xdr:colOff>
      <xdr:row>98</xdr:row>
      <xdr:rowOff>123768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2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114895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1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79624</xdr:rowOff>
    </xdr:from>
    <xdr:to>
      <xdr:col>85</xdr:col>
      <xdr:colOff>127000</xdr:colOff>
      <xdr:row>33</xdr:row>
      <xdr:rowOff>127858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5737474"/>
          <a:ext cx="8382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64582</xdr:rowOff>
    </xdr:from>
    <xdr:to>
      <xdr:col>81</xdr:col>
      <xdr:colOff>50800</xdr:colOff>
      <xdr:row>33</xdr:row>
      <xdr:rowOff>127858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722432"/>
          <a:ext cx="889000" cy="6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64582</xdr:rowOff>
    </xdr:from>
    <xdr:to>
      <xdr:col>76</xdr:col>
      <xdr:colOff>114300</xdr:colOff>
      <xdr:row>34</xdr:row>
      <xdr:rowOff>13101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722432"/>
          <a:ext cx="889000" cy="11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4277</xdr:rowOff>
    </xdr:from>
    <xdr:to>
      <xdr:col>71</xdr:col>
      <xdr:colOff>177800</xdr:colOff>
      <xdr:row>34</xdr:row>
      <xdr:rowOff>13101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5833577"/>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28824</xdr:rowOff>
    </xdr:from>
    <xdr:to>
      <xdr:col>85</xdr:col>
      <xdr:colOff>177800</xdr:colOff>
      <xdr:row>33</xdr:row>
      <xdr:rowOff>130424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6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51701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53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77058</xdr:rowOff>
    </xdr:from>
    <xdr:to>
      <xdr:col>81</xdr:col>
      <xdr:colOff>101600</xdr:colOff>
      <xdr:row>34</xdr:row>
      <xdr:rowOff>7208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73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23735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51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13782</xdr:rowOff>
    </xdr:from>
    <xdr:to>
      <xdr:col>76</xdr:col>
      <xdr:colOff>165100</xdr:colOff>
      <xdr:row>33</xdr:row>
      <xdr:rowOff>115382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6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131909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44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133751</xdr:rowOff>
    </xdr:from>
    <xdr:to>
      <xdr:col>72</xdr:col>
      <xdr:colOff>38100</xdr:colOff>
      <xdr:row>34</xdr:row>
      <xdr:rowOff>63901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79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80428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56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124927</xdr:rowOff>
    </xdr:from>
    <xdr:to>
      <xdr:col>67</xdr:col>
      <xdr:colOff>101600</xdr:colOff>
      <xdr:row>34</xdr:row>
      <xdr:rowOff>55077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578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71604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5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13072</xdr:rowOff>
    </xdr:from>
    <xdr:to>
      <xdr:col>85</xdr:col>
      <xdr:colOff>127000</xdr:colOff>
      <xdr:row>56</xdr:row>
      <xdr:rowOff>73634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614272"/>
          <a:ext cx="838200" cy="6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100658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358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13072</xdr:rowOff>
    </xdr:from>
    <xdr:to>
      <xdr:col>81</xdr:col>
      <xdr:colOff>50800</xdr:colOff>
      <xdr:row>56</xdr:row>
      <xdr:rowOff>143553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14272"/>
          <a:ext cx="889000" cy="1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104904</xdr:rowOff>
    </xdr:from>
    <xdr:to>
      <xdr:col>76</xdr:col>
      <xdr:colOff>114300</xdr:colOff>
      <xdr:row>56</xdr:row>
      <xdr:rowOff>143553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06104"/>
          <a:ext cx="889000" cy="3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102295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21220</xdr:rowOff>
    </xdr:from>
    <xdr:to>
      <xdr:col>71</xdr:col>
      <xdr:colOff>177800</xdr:colOff>
      <xdr:row>56</xdr:row>
      <xdr:rowOff>104904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22420"/>
          <a:ext cx="889000" cy="8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86293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22834</xdr:rowOff>
    </xdr:from>
    <xdr:to>
      <xdr:col>85</xdr:col>
      <xdr:colOff>177800</xdr:colOff>
      <xdr:row>56</xdr:row>
      <xdr:rowOff>124434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1261</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6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133722</xdr:rowOff>
    </xdr:from>
    <xdr:to>
      <xdr:col>81</xdr:col>
      <xdr:colOff>101600</xdr:colOff>
      <xdr:row>56</xdr:row>
      <xdr:rowOff>63872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5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80399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3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92753</xdr:rowOff>
    </xdr:from>
    <xdr:to>
      <xdr:col>76</xdr:col>
      <xdr:colOff>165100</xdr:colOff>
      <xdr:row>57</xdr:row>
      <xdr:rowOff>22903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14030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8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54104</xdr:rowOff>
    </xdr:from>
    <xdr:to>
      <xdr:col>72</xdr:col>
      <xdr:colOff>38100</xdr:colOff>
      <xdr:row>56</xdr:row>
      <xdr:rowOff>155704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146831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4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141870</xdr:rowOff>
    </xdr:from>
    <xdr:to>
      <xdr:col>67</xdr:col>
      <xdr:colOff>101600</xdr:colOff>
      <xdr:row>56</xdr:row>
      <xdr:rowOff>72020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88547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4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97295</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41845"/>
          <a:ext cx="8382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32569</xdr:rowOff>
    </xdr:from>
    <xdr:to>
      <xdr:col>81</xdr:col>
      <xdr:colOff>50800</xdr:colOff>
      <xdr:row>79</xdr:row>
      <xdr:rowOff>97295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77119"/>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133218</xdr:rowOff>
    </xdr:from>
    <xdr:to>
      <xdr:col>76</xdr:col>
      <xdr:colOff>114300</xdr:colOff>
      <xdr:row>79</xdr:row>
      <xdr:rowOff>32569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163418"/>
          <a:ext cx="889000" cy="41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83901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133218</xdr:rowOff>
    </xdr:from>
    <xdr:to>
      <xdr:col>71</xdr:col>
      <xdr:colOff>177800</xdr:colOff>
      <xdr:row>78</xdr:row>
      <xdr:rowOff>51885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163418"/>
          <a:ext cx="889000" cy="26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78415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46495</xdr:rowOff>
    </xdr:from>
    <xdr:to>
      <xdr:col>81</xdr:col>
      <xdr:colOff>101600</xdr:colOff>
      <xdr:row>79</xdr:row>
      <xdr:rowOff>148095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139222</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24333" y="13683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153219</xdr:rowOff>
    </xdr:from>
    <xdr:to>
      <xdr:col>76</xdr:col>
      <xdr:colOff>165100</xdr:colOff>
      <xdr:row>79</xdr:row>
      <xdr:rowOff>83369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2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99896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30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82418</xdr:rowOff>
    </xdr:from>
    <xdr:to>
      <xdr:col>72</xdr:col>
      <xdr:colOff>38100</xdr:colOff>
      <xdr:row>77</xdr:row>
      <xdr:rowOff>12568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11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29094</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288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1085</xdr:rowOff>
    </xdr:from>
    <xdr:to>
      <xdr:col>67</xdr:col>
      <xdr:colOff>101600</xdr:colOff>
      <xdr:row>78</xdr:row>
      <xdr:rowOff>102685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119212</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1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143796</xdr:rowOff>
    </xdr:from>
    <xdr:to>
      <xdr:col>85</xdr:col>
      <xdr:colOff>127000</xdr:colOff>
      <xdr:row>94</xdr:row>
      <xdr:rowOff>5893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088646"/>
          <a:ext cx="838200" cy="3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5893</xdr:rowOff>
    </xdr:from>
    <xdr:to>
      <xdr:col>81</xdr:col>
      <xdr:colOff>50800</xdr:colOff>
      <xdr:row>94</xdr:row>
      <xdr:rowOff>79921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22193"/>
          <a:ext cx="889000" cy="7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79921</xdr:rowOff>
    </xdr:from>
    <xdr:to>
      <xdr:col>76</xdr:col>
      <xdr:colOff>114300</xdr:colOff>
      <xdr:row>94</xdr:row>
      <xdr:rowOff>80741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96221"/>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80741</xdr:rowOff>
    </xdr:from>
    <xdr:to>
      <xdr:col>71</xdr:col>
      <xdr:colOff>177800</xdr:colOff>
      <xdr:row>94</xdr:row>
      <xdr:rowOff>103772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197041"/>
          <a:ext cx="889000" cy="2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92996</xdr:rowOff>
    </xdr:from>
    <xdr:to>
      <xdr:col>85</xdr:col>
      <xdr:colOff>177800</xdr:colOff>
      <xdr:row>94</xdr:row>
      <xdr:rowOff>23146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3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115873</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126543</xdr:rowOff>
    </xdr:from>
    <xdr:to>
      <xdr:col>81</xdr:col>
      <xdr:colOff>101600</xdr:colOff>
      <xdr:row>94</xdr:row>
      <xdr:rowOff>56693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0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73220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84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29121</xdr:rowOff>
    </xdr:from>
    <xdr:to>
      <xdr:col>76</xdr:col>
      <xdr:colOff>165100</xdr:colOff>
      <xdr:row>94</xdr:row>
      <xdr:rowOff>130721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1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147248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29941</xdr:rowOff>
    </xdr:from>
    <xdr:to>
      <xdr:col>72</xdr:col>
      <xdr:colOff>38100</xdr:colOff>
      <xdr:row>94</xdr:row>
      <xdr:rowOff>131541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1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148068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2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52972</xdr:rowOff>
    </xdr:from>
    <xdr:to>
      <xdr:col>67</xdr:col>
      <xdr:colOff>101600</xdr:colOff>
      <xdr:row>94</xdr:row>
      <xdr:rowOff>154572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16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171099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94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栃木県平均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594,449</a:t>
          </a:r>
          <a:r>
            <a:rPr kumimoji="1" lang="ja-JP" altLang="en-US" sz="1300">
              <a:latin typeface="ＭＳ Ｐゴシック" panose="020B0600070205080204" pitchFamily="50" charset="-128"/>
              <a:ea typeface="ＭＳ Ｐゴシック" panose="020B0600070205080204" pitchFamily="50" charset="-128"/>
            </a:rPr>
            <a:t>円である。類似団体平均と比較すると、農林水産業費、商工費、消防費が高い。  </a:t>
          </a:r>
        </a:p>
        <a:p>
          <a:r>
            <a:rPr kumimoji="1" lang="ja-JP" altLang="en-US" sz="1300">
              <a:latin typeface="ＭＳ Ｐゴシック" panose="020B0600070205080204" pitchFamily="50" charset="-128"/>
              <a:ea typeface="ＭＳ Ｐゴシック" panose="020B0600070205080204" pitchFamily="50" charset="-128"/>
            </a:rPr>
            <a:t>　農林水産業費は、土地改良事業費補助金の影響で増加している。  </a:t>
          </a:r>
        </a:p>
        <a:p>
          <a:r>
            <a:rPr kumimoji="1" lang="ja-JP" altLang="en-US" sz="1300">
              <a:latin typeface="ＭＳ Ｐゴシック" panose="020B0600070205080204" pitchFamily="50" charset="-128"/>
              <a:ea typeface="ＭＳ Ｐゴシック" panose="020B0600070205080204" pitchFamily="50" charset="-128"/>
            </a:rPr>
            <a:t>　商工費は、那須高原友愛の森整備費の増加に加え、観光地として観光施設管理費や観光推進費が類似団体平均より高いことが要因である。  </a:t>
          </a:r>
        </a:p>
        <a:p>
          <a:r>
            <a:rPr kumimoji="1" lang="ja-JP" altLang="en-US" sz="1300">
              <a:latin typeface="ＭＳ Ｐゴシック" panose="020B0600070205080204" pitchFamily="50" charset="-128"/>
              <a:ea typeface="ＭＳ Ｐゴシック" panose="020B0600070205080204" pitchFamily="50" charset="-128"/>
            </a:rPr>
            <a:t>　消防費は、常備消防費の高止まりに加え、消防団詰所の新築工事や消防ポンプ車両の購入による影響が大きい。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財政調整基金残高は、取崩額を上回る決算剰余金を積み立てたため、前年度比</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29.81</a:t>
          </a:r>
          <a:r>
            <a:rPr kumimoji="1" lang="ja-JP" altLang="en-US" sz="1400">
              <a:latin typeface="ＭＳ ゴシック" pitchFamily="49" charset="-128"/>
              <a:ea typeface="ＭＳ ゴシック" pitchFamily="49" charset="-128"/>
            </a:rPr>
            <a:t>％となった。  </a:t>
          </a:r>
        </a:p>
        <a:p>
          <a:r>
            <a:rPr kumimoji="1" lang="ja-JP" altLang="en-US" sz="1400">
              <a:latin typeface="ＭＳ ゴシック" pitchFamily="49" charset="-128"/>
              <a:ea typeface="ＭＳ ゴシック" pitchFamily="49" charset="-128"/>
            </a:rPr>
            <a:t>　実質収支額は黒字を維持しており、実質単年度収支についても、令和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年度以降、普通交付税の増加等により継続的な黒字を確保している。</a:t>
          </a:r>
        </a:p>
        <a:p>
          <a:r>
            <a:rPr kumimoji="1" lang="ja-JP" altLang="en-US" sz="1400">
              <a:latin typeface="ＭＳ ゴシック" pitchFamily="49" charset="-128"/>
              <a:ea typeface="ＭＳ ゴシック" pitchFamily="49" charset="-128"/>
            </a:rPr>
            <a:t>　今後も職員数の適正化、事務事業の見直し、公共施設等の適正管理を推進し、健全な行財政運営に努める。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栃木県那須町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すべての会計において黒字となっており赤字は発生していない。</a:t>
          </a:r>
        </a:p>
        <a:p>
          <a:r>
            <a:rPr kumimoji="1" lang="ja-JP" altLang="en-US" sz="1400">
              <a:latin typeface="ＭＳ ゴシック" pitchFamily="49" charset="-128"/>
              <a:ea typeface="ＭＳ ゴシック" pitchFamily="49" charset="-128"/>
            </a:rPr>
            <a:t>　今後も引き続きすべての会計において、将来にわたり健全な財政運営を維持するよう行財政改革に努める。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15625002</v>
      </c>
      <c r="BO4" s="384"/>
      <c r="BP4" s="384"/>
      <c r="BQ4" s="384"/>
      <c r="BR4" s="384"/>
      <c r="BS4" s="384"/>
      <c r="BT4" s="384"/>
      <c r="BU4" s="385"/>
      <c r="BV4" s="383">
        <v>15023691</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15</v>
      </c>
      <c r="CU4" s="390"/>
      <c r="CV4" s="390"/>
      <c r="CW4" s="390"/>
      <c r="CX4" s="390"/>
      <c r="CY4" s="390"/>
      <c r="CZ4" s="390"/>
      <c r="DA4" s="391"/>
      <c r="DB4" s="389">
        <v>14.6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14273314</v>
      </c>
      <c r="BO5" s="421"/>
      <c r="BP5" s="421"/>
      <c r="BQ5" s="421"/>
      <c r="BR5" s="421"/>
      <c r="BS5" s="421"/>
      <c r="BT5" s="421"/>
      <c r="BU5" s="422"/>
      <c r="BV5" s="420">
        <v>13818934</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90.9</v>
      </c>
      <c r="CU5" s="418"/>
      <c r="CV5" s="418"/>
      <c r="CW5" s="418"/>
      <c r="CX5" s="418"/>
      <c r="CY5" s="418"/>
      <c r="CZ5" s="418"/>
      <c r="DA5" s="419"/>
      <c r="DB5" s="417">
        <v>90.4</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1351688</v>
      </c>
      <c r="BO6" s="421"/>
      <c r="BP6" s="421"/>
      <c r="BQ6" s="421"/>
      <c r="BR6" s="421"/>
      <c r="BS6" s="421"/>
      <c r="BT6" s="421"/>
      <c r="BU6" s="422"/>
      <c r="BV6" s="420">
        <v>1204757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91.8</v>
      </c>
      <c r="CU6" s="458"/>
      <c r="CV6" s="458"/>
      <c r="CW6" s="458"/>
      <c r="CX6" s="458"/>
      <c r="CY6" s="458"/>
      <c r="CZ6" s="458"/>
      <c r="DA6" s="459"/>
      <c r="DB6" s="457">
        <v>92.6</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148260</v>
      </c>
      <c r="BO7" s="421"/>
      <c r="BP7" s="421"/>
      <c r="BQ7" s="421"/>
      <c r="BR7" s="421"/>
      <c r="BS7" s="421"/>
      <c r="BT7" s="421"/>
      <c r="BU7" s="422"/>
      <c r="BV7" s="420">
        <v>43840</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8020942</v>
      </c>
      <c r="CU7" s="421"/>
      <c r="CV7" s="421"/>
      <c r="CW7" s="421"/>
      <c r="CX7" s="421"/>
      <c r="CY7" s="421"/>
      <c r="CZ7" s="421"/>
      <c r="DA7" s="422"/>
      <c r="DB7" s="420">
        <v>7930134</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1203428</v>
      </c>
      <c r="BO8" s="421"/>
      <c r="BP8" s="421"/>
      <c r="BQ8" s="421"/>
      <c r="BR8" s="421"/>
      <c r="BS8" s="421"/>
      <c r="BT8" s="421"/>
      <c r="BU8" s="422"/>
      <c r="BV8" s="420">
        <v>1160917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0.69</v>
      </c>
      <c r="CU8" s="461"/>
      <c r="CV8" s="461"/>
      <c r="CW8" s="461"/>
      <c r="CX8" s="461"/>
      <c r="CY8" s="461"/>
      <c r="CZ8" s="461"/>
      <c r="DA8" s="462"/>
      <c r="DB8" s="460">
        <v>0.71</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23956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42511</v>
      </c>
      <c r="BO9" s="421"/>
      <c r="BP9" s="421"/>
      <c r="BQ9" s="421"/>
      <c r="BR9" s="421"/>
      <c r="BS9" s="421"/>
      <c r="BT9" s="421"/>
      <c r="BU9" s="422"/>
      <c r="BV9" s="420">
        <v>256770</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10.6</v>
      </c>
      <c r="CU9" s="418"/>
      <c r="CV9" s="418"/>
      <c r="CW9" s="418"/>
      <c r="CX9" s="418"/>
      <c r="CY9" s="418"/>
      <c r="CZ9" s="418"/>
      <c r="DA9" s="419"/>
      <c r="DB9" s="417">
        <v>10.8</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24919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583053</v>
      </c>
      <c r="BO10" s="421"/>
      <c r="BP10" s="421"/>
      <c r="BQ10" s="421"/>
      <c r="BR10" s="421"/>
      <c r="BS10" s="421"/>
      <c r="BT10" s="421"/>
      <c r="BU10" s="422"/>
      <c r="BV10" s="420">
        <v>534050</v>
      </c>
      <c r="BW10" s="421"/>
      <c r="BX10" s="421"/>
      <c r="BY10" s="421"/>
      <c r="BZ10" s="421"/>
      <c r="CA10" s="421"/>
      <c r="CB10" s="421"/>
      <c r="CC10" s="422"/>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119</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24011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119</v>
      </c>
      <c r="AV12" s="453"/>
      <c r="AW12" s="453"/>
      <c r="AX12" s="453"/>
      <c r="AY12" s="454" t="s">
        <v>128</v>
      </c>
      <c r="AZ12" s="455"/>
      <c r="BA12" s="455"/>
      <c r="BB12" s="455"/>
      <c r="BC12" s="455"/>
      <c r="BD12" s="455"/>
      <c r="BE12" s="455"/>
      <c r="BF12" s="455"/>
      <c r="BG12" s="455"/>
      <c r="BH12" s="455"/>
      <c r="BI12" s="455"/>
      <c r="BJ12" s="455"/>
      <c r="BK12" s="455"/>
      <c r="BL12" s="455"/>
      <c r="BM12" s="456"/>
      <c r="BN12" s="420">
        <v>294900</v>
      </c>
      <c r="BO12" s="421"/>
      <c r="BP12" s="421"/>
      <c r="BQ12" s="421"/>
      <c r="BR12" s="421"/>
      <c r="BS12" s="421"/>
      <c r="BT12" s="421"/>
      <c r="BU12" s="422"/>
      <c r="BV12" s="420">
        <v>400000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23542</v>
      </c>
      <c r="S13" s="505"/>
      <c r="T13" s="505"/>
      <c r="U13" s="505"/>
      <c r="V13" s="506"/>
      <c r="W13" s="436" t="s">
        <v>131</v>
      </c>
      <c r="X13" s="437"/>
      <c r="Y13" s="437"/>
      <c r="Z13" s="437"/>
      <c r="AA13" s="437"/>
      <c r="AB13" s="427"/>
      <c r="AC13" s="471">
        <v>1506</v>
      </c>
      <c r="AD13" s="472"/>
      <c r="AE13" s="472"/>
      <c r="AF13" s="472"/>
      <c r="AG13" s="514"/>
      <c r="AH13" s="471">
        <v>1593</v>
      </c>
      <c r="AI13" s="472"/>
      <c r="AJ13" s="472"/>
      <c r="AK13" s="472"/>
      <c r="AL13" s="473"/>
      <c r="AM13" s="449" t="s">
        <v>132</v>
      </c>
      <c r="AN13" s="450"/>
      <c r="AO13" s="450"/>
      <c r="AP13" s="450"/>
      <c r="AQ13" s="450"/>
      <c r="AR13" s="450"/>
      <c r="AS13" s="450"/>
      <c r="AT13" s="451"/>
      <c r="AU13" s="452" t="s">
        <v>119</v>
      </c>
      <c r="AV13" s="453"/>
      <c r="AW13" s="453"/>
      <c r="AX13" s="453"/>
      <c r="AY13" s="454" t="s">
        <v>133</v>
      </c>
      <c r="AZ13" s="455"/>
      <c r="BA13" s="455"/>
      <c r="BB13" s="455"/>
      <c r="BC13" s="455"/>
      <c r="BD13" s="455"/>
      <c r="BE13" s="455"/>
      <c r="BF13" s="455"/>
      <c r="BG13" s="455"/>
      <c r="BH13" s="455"/>
      <c r="BI13" s="455"/>
      <c r="BJ13" s="455"/>
      <c r="BK13" s="455"/>
      <c r="BL13" s="455"/>
      <c r="BM13" s="456"/>
      <c r="BN13" s="420">
        <v>330664</v>
      </c>
      <c r="BO13" s="421"/>
      <c r="BP13" s="421"/>
      <c r="BQ13" s="421"/>
      <c r="BR13" s="421"/>
      <c r="BS13" s="421"/>
      <c r="BT13" s="421"/>
      <c r="BU13" s="422"/>
      <c r="BV13" s="420">
        <v>390820</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7.1</v>
      </c>
      <c r="CU13" s="418"/>
      <c r="CV13" s="418"/>
      <c r="CW13" s="418"/>
      <c r="CX13" s="418"/>
      <c r="CY13" s="418"/>
      <c r="CZ13" s="418"/>
      <c r="DA13" s="419"/>
      <c r="DB13" s="417">
        <v>7.1</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24281</v>
      </c>
      <c r="S14" s="505"/>
      <c r="T14" s="505"/>
      <c r="U14" s="505"/>
      <c r="V14" s="506"/>
      <c r="W14" s="410"/>
      <c r="X14" s="411"/>
      <c r="Y14" s="411"/>
      <c r="Z14" s="411"/>
      <c r="AA14" s="411"/>
      <c r="AB14" s="400"/>
      <c r="AC14" s="507">
        <v>14.1</v>
      </c>
      <c r="AD14" s="508"/>
      <c r="AE14" s="508"/>
      <c r="AF14" s="508"/>
      <c r="AG14" s="509"/>
      <c r="AH14" s="507">
        <v>14.1</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v>12.2</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23863</v>
      </c>
      <c r="S15" s="505"/>
      <c r="T15" s="505"/>
      <c r="U15" s="505"/>
      <c r="V15" s="506"/>
      <c r="W15" s="436" t="s">
        <v>137</v>
      </c>
      <c r="X15" s="437"/>
      <c r="Y15" s="437"/>
      <c r="Z15" s="437"/>
      <c r="AA15" s="437"/>
      <c r="AB15" s="427"/>
      <c r="AC15" s="471">
        <v>2507</v>
      </c>
      <c r="AD15" s="472"/>
      <c r="AE15" s="472"/>
      <c r="AF15" s="472"/>
      <c r="AG15" s="514"/>
      <c r="AH15" s="471">
        <v>2676</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4541364</v>
      </c>
      <c r="BO15" s="384"/>
      <c r="BP15" s="384"/>
      <c r="BQ15" s="384"/>
      <c r="BR15" s="384"/>
      <c r="BS15" s="384"/>
      <c r="BT15" s="384"/>
      <c r="BU15" s="385"/>
      <c r="BV15" s="383">
        <v>4456120</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23.5</v>
      </c>
      <c r="AD16" s="508"/>
      <c r="AE16" s="508"/>
      <c r="AF16" s="508"/>
      <c r="AG16" s="509"/>
      <c r="AH16" s="507">
        <v>23.8</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6671200</v>
      </c>
      <c r="BO16" s="421"/>
      <c r="BP16" s="421"/>
      <c r="BQ16" s="421"/>
      <c r="BR16" s="421"/>
      <c r="BS16" s="421"/>
      <c r="BT16" s="421"/>
      <c r="BU16" s="422"/>
      <c r="BV16" s="420">
        <v>6501702</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6636</v>
      </c>
      <c r="AD17" s="472"/>
      <c r="AE17" s="472"/>
      <c r="AF17" s="472"/>
      <c r="AG17" s="514"/>
      <c r="AH17" s="471">
        <v>6989</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5805226</v>
      </c>
      <c r="BO17" s="421"/>
      <c r="BP17" s="421"/>
      <c r="BQ17" s="421"/>
      <c r="BR17" s="421"/>
      <c r="BS17" s="421"/>
      <c r="BT17" s="421"/>
      <c r="BU17" s="422"/>
      <c r="BV17" s="420">
        <v>5692289</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372.34</v>
      </c>
      <c r="M18" s="544"/>
      <c r="N18" s="544"/>
      <c r="O18" s="544"/>
      <c r="P18" s="544"/>
      <c r="Q18" s="544"/>
      <c r="R18" s="545"/>
      <c r="S18" s="545"/>
      <c r="T18" s="545"/>
      <c r="U18" s="545"/>
      <c r="V18" s="546"/>
      <c r="W18" s="438"/>
      <c r="X18" s="439"/>
      <c r="Y18" s="439"/>
      <c r="Z18" s="439"/>
      <c r="AA18" s="439"/>
      <c r="AB18" s="430"/>
      <c r="AC18" s="547">
        <v>62.3</v>
      </c>
      <c r="AD18" s="548"/>
      <c r="AE18" s="548"/>
      <c r="AF18" s="548"/>
      <c r="AG18" s="549"/>
      <c r="AH18" s="547">
        <v>62.1</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7615290</v>
      </c>
      <c r="BO18" s="421"/>
      <c r="BP18" s="421"/>
      <c r="BQ18" s="421"/>
      <c r="BR18" s="421"/>
      <c r="BS18" s="421"/>
      <c r="BT18" s="421"/>
      <c r="BU18" s="422"/>
      <c r="BV18" s="420">
        <v>7457582</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64</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10881996</v>
      </c>
      <c r="BO19" s="421"/>
      <c r="BP19" s="421"/>
      <c r="BQ19" s="421"/>
      <c r="BR19" s="421"/>
      <c r="BS19" s="421"/>
      <c r="BT19" s="421"/>
      <c r="BU19" s="422"/>
      <c r="BV19" s="420">
        <v>10418570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9110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10623202</v>
      </c>
      <c r="BO22" s="384"/>
      <c r="BP22" s="384"/>
      <c r="BQ22" s="384"/>
      <c r="BR22" s="384"/>
      <c r="BS22" s="384"/>
      <c r="BT22" s="384"/>
      <c r="BU22" s="385"/>
      <c r="BV22" s="383">
        <v>11207341</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9428977</v>
      </c>
      <c r="BO23" s="421"/>
      <c r="BP23" s="421"/>
      <c r="BQ23" s="421"/>
      <c r="BR23" s="421"/>
      <c r="BS23" s="421"/>
      <c r="BT23" s="421"/>
      <c r="BU23" s="422"/>
      <c r="BV23" s="420">
        <v>10189980</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7850</v>
      </c>
      <c r="R24" s="472"/>
      <c r="S24" s="472"/>
      <c r="T24" s="472"/>
      <c r="U24" s="472"/>
      <c r="V24" s="514"/>
      <c r="W24" s="566"/>
      <c r="X24" s="567"/>
      <c r="Y24" s="568"/>
      <c r="Z24" s="470" t="s">
        <v>162</v>
      </c>
      <c r="AA24" s="450"/>
      <c r="AB24" s="450"/>
      <c r="AC24" s="450"/>
      <c r="AD24" s="450"/>
      <c r="AE24" s="450"/>
      <c r="AF24" s="450"/>
      <c r="AG24" s="451"/>
      <c r="AH24" s="471">
        <v>247</v>
      </c>
      <c r="AI24" s="472"/>
      <c r="AJ24" s="472"/>
      <c r="AK24" s="472"/>
      <c r="AL24" s="514"/>
      <c r="AM24" s="471">
        <v>707902</v>
      </c>
      <c r="AN24" s="472"/>
      <c r="AO24" s="472"/>
      <c r="AP24" s="472"/>
      <c r="AQ24" s="472"/>
      <c r="AR24" s="514"/>
      <c r="AS24" s="471">
        <v>2866</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4801862</v>
      </c>
      <c r="BO24" s="421"/>
      <c r="BP24" s="421"/>
      <c r="BQ24" s="421"/>
      <c r="BR24" s="421"/>
      <c r="BS24" s="421"/>
      <c r="BT24" s="421"/>
      <c r="BU24" s="422"/>
      <c r="BV24" s="420">
        <v>4956308</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6400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1875645</v>
      </c>
      <c r="BO25" s="384"/>
      <c r="BP25" s="384"/>
      <c r="BQ25" s="384"/>
      <c r="BR25" s="384"/>
      <c r="BS25" s="384"/>
      <c r="BT25" s="384"/>
      <c r="BU25" s="385"/>
      <c r="BV25" s="383">
        <v>1595437</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6200</v>
      </c>
      <c r="R26" s="472"/>
      <c r="S26" s="472"/>
      <c r="T26" s="472"/>
      <c r="U26" s="472"/>
      <c r="V26" s="514"/>
      <c r="W26" s="566"/>
      <c r="X26" s="567"/>
      <c r="Y26" s="568"/>
      <c r="Z26" s="470" t="s">
        <v>168</v>
      </c>
      <c r="AA26" s="572"/>
      <c r="AB26" s="572"/>
      <c r="AC26" s="572"/>
      <c r="AD26" s="572"/>
      <c r="AE26" s="572"/>
      <c r="AF26" s="572"/>
      <c r="AG26" s="573"/>
      <c r="AH26" s="471">
        <v>12</v>
      </c>
      <c r="AI26" s="472"/>
      <c r="AJ26" s="472"/>
      <c r="AK26" s="472"/>
      <c r="AL26" s="514"/>
      <c r="AM26" s="471">
        <v>28548</v>
      </c>
      <c r="AN26" s="472"/>
      <c r="AO26" s="472"/>
      <c r="AP26" s="472"/>
      <c r="AQ26" s="472"/>
      <c r="AR26" s="514"/>
      <c r="AS26" s="471">
        <v>2379</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3550</v>
      </c>
      <c r="R27" s="472"/>
      <c r="S27" s="472"/>
      <c r="T27" s="472"/>
      <c r="U27" s="472"/>
      <c r="V27" s="514"/>
      <c r="W27" s="566"/>
      <c r="X27" s="567"/>
      <c r="Y27" s="568"/>
      <c r="Z27" s="470" t="s">
        <v>171</v>
      </c>
      <c r="AA27" s="450"/>
      <c r="AB27" s="450"/>
      <c r="AC27" s="450"/>
      <c r="AD27" s="450"/>
      <c r="AE27" s="450"/>
      <c r="AF27" s="450"/>
      <c r="AG27" s="451"/>
      <c r="AH27" s="471">
        <v>5</v>
      </c>
      <c r="AI27" s="472"/>
      <c r="AJ27" s="472"/>
      <c r="AK27" s="472"/>
      <c r="AL27" s="514"/>
      <c r="AM27" s="471">
        <v>18795</v>
      </c>
      <c r="AN27" s="472"/>
      <c r="AO27" s="472"/>
      <c r="AP27" s="472"/>
      <c r="AQ27" s="472"/>
      <c r="AR27" s="514"/>
      <c r="AS27" s="471">
        <v>3759</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645151</v>
      </c>
      <c r="BO27" s="540"/>
      <c r="BP27" s="540"/>
      <c r="BQ27" s="540"/>
      <c r="BR27" s="540"/>
      <c r="BS27" s="540"/>
      <c r="BT27" s="540"/>
      <c r="BU27" s="541"/>
      <c r="BV27" s="539">
        <v>645051</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2750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2390803</v>
      </c>
      <c r="BO28" s="384"/>
      <c r="BP28" s="384"/>
      <c r="BQ28" s="384"/>
      <c r="BR28" s="384"/>
      <c r="BS28" s="384"/>
      <c r="BT28" s="384"/>
      <c r="BU28" s="385"/>
      <c r="BV28" s="383">
        <v>2102650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11</v>
      </c>
      <c r="M29" s="472"/>
      <c r="N29" s="472"/>
      <c r="O29" s="472"/>
      <c r="P29" s="514"/>
      <c r="Q29" s="471">
        <v>2500</v>
      </c>
      <c r="R29" s="472"/>
      <c r="S29" s="472"/>
      <c r="T29" s="472"/>
      <c r="U29" s="472"/>
      <c r="V29" s="514"/>
      <c r="W29" s="569"/>
      <c r="X29" s="570"/>
      <c r="Y29" s="571"/>
      <c r="Z29" s="470" t="s">
        <v>177</v>
      </c>
      <c r="AA29" s="450"/>
      <c r="AB29" s="450"/>
      <c r="AC29" s="450"/>
      <c r="AD29" s="450"/>
      <c r="AE29" s="450"/>
      <c r="AF29" s="450"/>
      <c r="AG29" s="451"/>
      <c r="AH29" s="471">
        <v>252</v>
      </c>
      <c r="AI29" s="472"/>
      <c r="AJ29" s="472"/>
      <c r="AK29" s="472"/>
      <c r="AL29" s="514"/>
      <c r="AM29" s="471">
        <v>726697</v>
      </c>
      <c r="AN29" s="472"/>
      <c r="AO29" s="472"/>
      <c r="AP29" s="472"/>
      <c r="AQ29" s="472"/>
      <c r="AR29" s="514"/>
      <c r="AS29" s="471">
        <v>2884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593312</v>
      </c>
      <c r="BO29" s="421"/>
      <c r="BP29" s="421"/>
      <c r="BQ29" s="421"/>
      <c r="BR29" s="421"/>
      <c r="BS29" s="421"/>
      <c r="BT29" s="421"/>
      <c r="BU29" s="422"/>
      <c r="BV29" s="420">
        <v>552407</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96.8</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1807926</v>
      </c>
      <c r="BO30" s="540"/>
      <c r="BP30" s="540"/>
      <c r="BQ30" s="540"/>
      <c r="BR30" s="540"/>
      <c r="BS30" s="540"/>
      <c r="BT30" s="540"/>
      <c r="BU30" s="541"/>
      <c r="BV30" s="539">
        <v>1470711</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IF('各会計、関係団体の財政状況及び健全化判断比率'!B32="","",'各会計、関係団体の財政状況及び健全化判断比率'!B32)</f>
        <v>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那須地区広域行政事務組合(一般会計)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那須未来株式会社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那須地区広域行政事務組合(広域クリーンセンター大田原事業特別会計)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那須町農業公社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那須地区広域行政事務組合(黒羽グリーンオアシス事業特別会計)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那須地区広域行政事務組合(那須グリーンネクサス事業特別会計)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那須地区消防組合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黒磯那須共同火葬場組合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黒磯那須公設地方卸売市場事務組合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栃木県市町村総合事務組合(一般会計)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栃木県市町村総合事務組合(特別会計)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栃木県後期高齢者医療広域連合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eUuck8MWORzbdTeRA4wH4iJN/fSEdmnEfdAJhKkxp6TcjefRzMYEJiQZ9F9KZsthlwIjmoqfIfNlvehQuhp6iw==" saltValue="s9s5M+QBzzITT3MIB8FU6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62" t="s">
        <v>531</v>
      </c>
      <c r="D34" s="1162"/>
      <c r="E34" s="1163"/>
      <c r="F34" s="32">
        <v>11.95</v>
      </c>
      <c r="G34" s="33">
        <v>13.08</v>
      </c>
      <c r="H34" s="33">
        <v>10.92</v>
      </c>
      <c r="I34" s="33">
        <v>14.63</v>
      </c>
      <c r="J34" s="34">
        <v>15</v>
      </c>
      <c r="K34" s="22"/>
      <c r="L34" s="22"/>
      <c r="M34" s="22"/>
      <c r="N34" s="22"/>
      <c r="O34" s="22"/>
      <c r="P34" s="22"/>
    </row>
    <row r="35" spans="1:16" ht="39" customHeight="1" x14ac:dyDescent="0.15">
      <c r="A35" s="22"/>
      <c r="B35" s="35"/>
      <c r="C35" s="1158" t="s">
        <v>532</v>
      </c>
      <c r="D35" s="1158"/>
      <c r="E35" s="1159"/>
      <c r="F35" s="36">
        <v>19.73</v>
      </c>
      <c r="G35" s="37">
        <v>17.57</v>
      </c>
      <c r="H35" s="37">
        <v>15.72</v>
      </c>
      <c r="I35" s="37">
        <v>13.86</v>
      </c>
      <c r="J35" s="38">
        <v>13.15</v>
      </c>
      <c r="K35" s="22"/>
      <c r="L35" s="22"/>
      <c r="M35" s="22"/>
      <c r="N35" s="22"/>
      <c r="O35" s="22"/>
      <c r="P35" s="22"/>
    </row>
    <row r="36" spans="1:16" ht="39" customHeight="1" x14ac:dyDescent="0.15">
      <c r="A36" s="22"/>
      <c r="B36" s="35"/>
      <c r="C36" s="1158" t="s">
        <v>533</v>
      </c>
      <c r="D36" s="1158"/>
      <c r="E36" s="1159"/>
      <c r="F36" s="36">
        <v>0.05</v>
      </c>
      <c r="G36" s="37">
        <v>0.02</v>
      </c>
      <c r="H36" s="37">
        <v>0.02</v>
      </c>
      <c r="I36" s="37">
        <v>0.04</v>
      </c>
      <c r="J36" s="38">
        <v>2.11</v>
      </c>
      <c r="K36" s="22"/>
      <c r="L36" s="22"/>
      <c r="M36" s="22"/>
      <c r="N36" s="22"/>
      <c r="O36" s="22"/>
      <c r="P36" s="22"/>
    </row>
    <row r="37" spans="1:16" ht="39" customHeight="1" x14ac:dyDescent="0.15">
      <c r="A37" s="22"/>
      <c r="B37" s="35"/>
      <c r="C37" s="1158" t="s">
        <v>534</v>
      </c>
      <c r="D37" s="1158"/>
      <c r="E37" s="1159"/>
      <c r="F37" s="36">
        <v>7.0000000000000007E-2</v>
      </c>
      <c r="G37" s="37">
        <v>0.68</v>
      </c>
      <c r="H37" s="37">
        <v>1.1200000000000001</v>
      </c>
      <c r="I37" s="37">
        <v>1.1299999999999999</v>
      </c>
      <c r="J37" s="38">
        <v>1.24</v>
      </c>
      <c r="K37" s="22"/>
      <c r="L37" s="22"/>
      <c r="M37" s="22"/>
      <c r="N37" s="22"/>
      <c r="O37" s="22"/>
      <c r="P37" s="22"/>
    </row>
    <row r="38" spans="1:16" ht="39" customHeight="1" x14ac:dyDescent="0.15">
      <c r="A38" s="22"/>
      <c r="B38" s="35"/>
      <c r="C38" s="1158" t="s">
        <v>535</v>
      </c>
      <c r="D38" s="1158"/>
      <c r="E38" s="1159"/>
      <c r="F38" s="36">
        <v>1.46</v>
      </c>
      <c r="G38" s="37">
        <v>1.7</v>
      </c>
      <c r="H38" s="37">
        <v>1.0900000000000001</v>
      </c>
      <c r="I38" s="37">
        <v>1</v>
      </c>
      <c r="J38" s="38">
        <v>0.89</v>
      </c>
      <c r="K38" s="22"/>
      <c r="L38" s="22"/>
      <c r="M38" s="22"/>
      <c r="N38" s="22"/>
      <c r="O38" s="22"/>
      <c r="P38" s="22"/>
    </row>
    <row r="39" spans="1:16" ht="39" customHeight="1" x14ac:dyDescent="0.15">
      <c r="A39" s="22"/>
      <c r="B39" s="35"/>
      <c r="C39" s="1158" t="s">
        <v>536</v>
      </c>
      <c r="D39" s="1158"/>
      <c r="E39" s="1159"/>
      <c r="F39" s="36">
        <v>1.66</v>
      </c>
      <c r="G39" s="37">
        <v>2.21</v>
      </c>
      <c r="H39" s="37">
        <v>1.54</v>
      </c>
      <c r="I39" s="37">
        <v>1.74</v>
      </c>
      <c r="J39" s="38">
        <v>0.12</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537</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538</v>
      </c>
      <c r="D43" s="1160"/>
      <c r="E43" s="1161"/>
      <c r="F43" s="41">
        <v>0</v>
      </c>
      <c r="G43" s="42">
        <v>0</v>
      </c>
      <c r="H43" s="42">
        <v>0</v>
      </c>
      <c r="I43" s="42">
        <v>0</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ND5IpMnN2EJG/T4tU3ytUPlQd059rKP140GAdoDZX+IPKdDsS9w6baB7JvnhjevDUk10G9S9L4EKUw6nCe+Kg==" saltValue="QFh8kvTjsXV55vHMPR45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1049</v>
      </c>
      <c r="L45" s="58">
        <v>1067</v>
      </c>
      <c r="M45" s="58">
        <v>1058</v>
      </c>
      <c r="N45" s="58">
        <v>1142</v>
      </c>
      <c r="O45" s="59">
        <v>1171</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15">
      <c r="A48" s="46"/>
      <c r="B48" s="1166"/>
      <c r="C48" s="1167"/>
      <c r="D48" s="60"/>
      <c r="E48" s="1172" t="s">
        <v>13</v>
      </c>
      <c r="F48" s="1172"/>
      <c r="G48" s="1172"/>
      <c r="H48" s="1172"/>
      <c r="I48" s="1172"/>
      <c r="J48" s="1173"/>
      <c r="K48" s="61">
        <v>162</v>
      </c>
      <c r="L48" s="62">
        <v>152</v>
      </c>
      <c r="M48" s="62">
        <v>150</v>
      </c>
      <c r="N48" s="62">
        <v>142</v>
      </c>
      <c r="O48" s="63">
        <v>109</v>
      </c>
      <c r="P48" s="46"/>
      <c r="Q48" s="46"/>
      <c r="R48" s="46"/>
      <c r="S48" s="46"/>
      <c r="T48" s="46"/>
      <c r="U48" s="46"/>
    </row>
    <row r="49" spans="1:21" ht="30.75" customHeight="1" x14ac:dyDescent="0.15">
      <c r="A49" s="46"/>
      <c r="B49" s="1166"/>
      <c r="C49" s="1167"/>
      <c r="D49" s="60"/>
      <c r="E49" s="1172" t="s">
        <v>14</v>
      </c>
      <c r="F49" s="1172"/>
      <c r="G49" s="1172"/>
      <c r="H49" s="1172"/>
      <c r="I49" s="1172"/>
      <c r="J49" s="1173"/>
      <c r="K49" s="61">
        <v>42</v>
      </c>
      <c r="L49" s="62">
        <v>64</v>
      </c>
      <c r="M49" s="62">
        <v>56</v>
      </c>
      <c r="N49" s="62">
        <v>65</v>
      </c>
      <c r="O49" s="63">
        <v>69</v>
      </c>
      <c r="P49" s="46"/>
      <c r="Q49" s="46"/>
      <c r="R49" s="46"/>
      <c r="S49" s="46"/>
      <c r="T49" s="46"/>
      <c r="U49" s="46"/>
    </row>
    <row r="50" spans="1:21" ht="30.75" customHeight="1" x14ac:dyDescent="0.15">
      <c r="A50" s="46"/>
      <c r="B50" s="1166"/>
      <c r="C50" s="1167"/>
      <c r="D50" s="60"/>
      <c r="E50" s="1172" t="s">
        <v>15</v>
      </c>
      <c r="F50" s="1172"/>
      <c r="G50" s="1172"/>
      <c r="H50" s="1172"/>
      <c r="I50" s="1172"/>
      <c r="J50" s="1173"/>
      <c r="K50" s="61">
        <v>1</v>
      </c>
      <c r="L50" s="62">
        <v>1</v>
      </c>
      <c r="M50" s="62">
        <v>1</v>
      </c>
      <c r="N50" s="62">
        <v>0</v>
      </c>
      <c r="O50" s="63" t="s">
        <v>486</v>
      </c>
      <c r="P50" s="46"/>
      <c r="Q50" s="46"/>
      <c r="R50" s="46"/>
      <c r="S50" s="46"/>
      <c r="T50" s="46"/>
      <c r="U50" s="46"/>
    </row>
    <row r="51" spans="1:21" ht="30.75" customHeight="1" x14ac:dyDescent="0.15">
      <c r="A51" s="46"/>
      <c r="B51" s="1168"/>
      <c r="C51" s="1169"/>
      <c r="D51" s="64"/>
      <c r="E51" s="1172" t="s">
        <v>16</v>
      </c>
      <c r="F51" s="1172"/>
      <c r="G51" s="1172"/>
      <c r="H51" s="1172"/>
      <c r="I51" s="1172"/>
      <c r="J51" s="1173"/>
      <c r="K51" s="61">
        <v>0</v>
      </c>
      <c r="L51" s="62">
        <v>0</v>
      </c>
      <c r="M51" s="62">
        <v>0</v>
      </c>
      <c r="N51" s="62">
        <v>0</v>
      </c>
      <c r="O51" s="63">
        <v>0</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790</v>
      </c>
      <c r="L52" s="62">
        <v>772</v>
      </c>
      <c r="M52" s="62">
        <v>750</v>
      </c>
      <c r="N52" s="62">
        <v>821</v>
      </c>
      <c r="O52" s="63">
        <v>835</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464</v>
      </c>
      <c r="L53" s="67">
        <v>512</v>
      </c>
      <c r="M53" s="67">
        <v>515</v>
      </c>
      <c r="N53" s="67">
        <v>528</v>
      </c>
      <c r="O53" s="68">
        <v>514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1qbcKxfafBpEIc6Vfbh4vDyH3EOynyS+ZgbJnwEzhHqBzOpNjll9k7BVjHhY2mWuDEIMKoVSm9nk49B11Hq1Q==" saltValue="cePNhDvSFgI2+W2FvOLo8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95" t="s">
        <v>30</v>
      </c>
      <c r="C41" s="1196"/>
      <c r="D41" s="103"/>
      <c r="E41" s="1201" t="s">
        <v>31</v>
      </c>
      <c r="F41" s="1201"/>
      <c r="G41" s="1201"/>
      <c r="H41" s="1202"/>
      <c r="I41" s="342">
        <v>11563</v>
      </c>
      <c r="J41" s="343">
        <v>11709</v>
      </c>
      <c r="K41" s="343">
        <v>11848</v>
      </c>
      <c r="L41" s="343">
        <v>11193</v>
      </c>
      <c r="M41" s="344">
        <v>10623</v>
      </c>
    </row>
    <row r="42" spans="2:13" ht="27.75" customHeight="1" x14ac:dyDescent="0.15">
      <c r="B42" s="1197"/>
      <c r="C42" s="1198"/>
      <c r="D42" s="104"/>
      <c r="E42" s="1203" t="s">
        <v>32</v>
      </c>
      <c r="F42" s="1203"/>
      <c r="G42" s="1203"/>
      <c r="H42" s="1204"/>
      <c r="I42" s="345" t="s">
        <v>486</v>
      </c>
      <c r="J42" s="346">
        <v>652</v>
      </c>
      <c r="K42" s="346">
        <v>430</v>
      </c>
      <c r="L42" s="346">
        <v>416</v>
      </c>
      <c r="M42" s="347">
        <v>402</v>
      </c>
    </row>
    <row r="43" spans="2:13" ht="27.75" customHeight="1" x14ac:dyDescent="0.15">
      <c r="B43" s="1197"/>
      <c r="C43" s="1198"/>
      <c r="D43" s="104"/>
      <c r="E43" s="1203" t="s">
        <v>33</v>
      </c>
      <c r="F43" s="1203"/>
      <c r="G43" s="1203"/>
      <c r="H43" s="1204"/>
      <c r="I43" s="345">
        <v>2234</v>
      </c>
      <c r="J43" s="346">
        <v>1753</v>
      </c>
      <c r="K43" s="346">
        <v>1741</v>
      </c>
      <c r="L43" s="346">
        <v>1638</v>
      </c>
      <c r="M43" s="347">
        <v>1600</v>
      </c>
    </row>
    <row r="44" spans="2:13" ht="27.75" customHeight="1" x14ac:dyDescent="0.15">
      <c r="B44" s="1197"/>
      <c r="C44" s="1198"/>
      <c r="D44" s="104"/>
      <c r="E44" s="1203" t="s">
        <v>34</v>
      </c>
      <c r="F44" s="1203"/>
      <c r="G44" s="1203"/>
      <c r="H44" s="1204"/>
      <c r="I44" s="345">
        <v>537</v>
      </c>
      <c r="J44" s="346">
        <v>675</v>
      </c>
      <c r="K44" s="346">
        <v>840</v>
      </c>
      <c r="L44" s="346">
        <v>850</v>
      </c>
      <c r="M44" s="347">
        <v>863</v>
      </c>
    </row>
    <row r="45" spans="2:13" ht="27.75" customHeight="1" x14ac:dyDescent="0.15">
      <c r="B45" s="1197"/>
      <c r="C45" s="1198"/>
      <c r="D45" s="104"/>
      <c r="E45" s="1203" t="s">
        <v>35</v>
      </c>
      <c r="F45" s="1203"/>
      <c r="G45" s="1203"/>
      <c r="H45" s="1204"/>
      <c r="I45" s="345">
        <v>1928</v>
      </c>
      <c r="J45" s="346">
        <v>1935</v>
      </c>
      <c r="K45" s="346">
        <v>1912</v>
      </c>
      <c r="L45" s="346">
        <v>1923</v>
      </c>
      <c r="M45" s="347">
        <v>2012</v>
      </c>
    </row>
    <row r="46" spans="2:13" ht="27.75" customHeight="1" x14ac:dyDescent="0.15">
      <c r="B46" s="1197"/>
      <c r="C46" s="1198"/>
      <c r="D46" s="105"/>
      <c r="E46" s="1203" t="s">
        <v>36</v>
      </c>
      <c r="F46" s="1203"/>
      <c r="G46" s="1203"/>
      <c r="H46" s="1204"/>
      <c r="I46" s="345" t="s">
        <v>486</v>
      </c>
      <c r="J46" s="346" t="s">
        <v>486</v>
      </c>
      <c r="K46" s="346" t="s">
        <v>486</v>
      </c>
      <c r="L46" s="346" t="s">
        <v>486</v>
      </c>
      <c r="M46" s="347" t="s">
        <v>486</v>
      </c>
    </row>
    <row r="47" spans="2:13" ht="27.75" customHeight="1" x14ac:dyDescent="0.15">
      <c r="B47" s="1197"/>
      <c r="C47" s="1198"/>
      <c r="D47" s="106"/>
      <c r="E47" s="1205" t="s">
        <v>37</v>
      </c>
      <c r="F47" s="1206"/>
      <c r="G47" s="1206"/>
      <c r="H47" s="1207"/>
      <c r="I47" s="345" t="s">
        <v>486</v>
      </c>
      <c r="J47" s="346" t="s">
        <v>486</v>
      </c>
      <c r="K47" s="346" t="s">
        <v>486</v>
      </c>
      <c r="L47" s="346" t="s">
        <v>486</v>
      </c>
      <c r="M47" s="347" t="s">
        <v>486</v>
      </c>
    </row>
    <row r="48" spans="2:13" ht="27.75" customHeight="1" x14ac:dyDescent="0.15">
      <c r="B48" s="1197"/>
      <c r="C48" s="1198"/>
      <c r="D48" s="104"/>
      <c r="E48" s="1203" t="s">
        <v>38</v>
      </c>
      <c r="F48" s="1203"/>
      <c r="G48" s="1203"/>
      <c r="H48" s="1204"/>
      <c r="I48" s="345" t="s">
        <v>486</v>
      </c>
      <c r="J48" s="346" t="s">
        <v>486</v>
      </c>
      <c r="K48" s="346" t="s">
        <v>486</v>
      </c>
      <c r="L48" s="346" t="s">
        <v>486</v>
      </c>
      <c r="M48" s="347" t="s">
        <v>486</v>
      </c>
    </row>
    <row r="49" spans="2:13" ht="27.75" customHeight="1" x14ac:dyDescent="0.15">
      <c r="B49" s="1199"/>
      <c r="C49" s="1200"/>
      <c r="D49" s="104"/>
      <c r="E49" s="1203" t="s">
        <v>39</v>
      </c>
      <c r="F49" s="1203"/>
      <c r="G49" s="1203"/>
      <c r="H49" s="1204"/>
      <c r="I49" s="345" t="s">
        <v>486</v>
      </c>
      <c r="J49" s="346" t="s">
        <v>486</v>
      </c>
      <c r="K49" s="346" t="s">
        <v>486</v>
      </c>
      <c r="L49" s="346" t="s">
        <v>486</v>
      </c>
      <c r="M49" s="347" t="s">
        <v>486</v>
      </c>
    </row>
    <row r="50" spans="2:13" ht="27.75" customHeight="1" x14ac:dyDescent="0.15">
      <c r="B50" s="1208" t="s">
        <v>40</v>
      </c>
      <c r="C50" s="1209"/>
      <c r="D50" s="107"/>
      <c r="E50" s="1203" t="s">
        <v>41</v>
      </c>
      <c r="F50" s="1203"/>
      <c r="G50" s="1203"/>
      <c r="H50" s="1204"/>
      <c r="I50" s="345">
        <v>3356</v>
      </c>
      <c r="J50" s="346">
        <v>3750</v>
      </c>
      <c r="K50" s="346">
        <v>4807</v>
      </c>
      <c r="L50" s="346">
        <v>5578</v>
      </c>
      <c r="M50" s="347">
        <v>6304</v>
      </c>
    </row>
    <row r="51" spans="2:13" ht="27.75" customHeight="1" x14ac:dyDescent="0.15">
      <c r="B51" s="1197"/>
      <c r="C51" s="1198"/>
      <c r="D51" s="104"/>
      <c r="E51" s="1203" t="s">
        <v>42</v>
      </c>
      <c r="F51" s="1203"/>
      <c r="G51" s="1203"/>
      <c r="H51" s="1204"/>
      <c r="I51" s="345">
        <v>247</v>
      </c>
      <c r="J51" s="346">
        <v>443</v>
      </c>
      <c r="K51" s="346">
        <v>208</v>
      </c>
      <c r="L51" s="346">
        <v>355</v>
      </c>
      <c r="M51" s="347">
        <v>442</v>
      </c>
    </row>
    <row r="52" spans="2:13" ht="27.75" customHeight="1" x14ac:dyDescent="0.15">
      <c r="B52" s="1199"/>
      <c r="C52" s="1200"/>
      <c r="D52" s="104"/>
      <c r="E52" s="1203" t="s">
        <v>43</v>
      </c>
      <c r="F52" s="1203"/>
      <c r="G52" s="1203"/>
      <c r="H52" s="1204"/>
      <c r="I52" s="345">
        <v>9196</v>
      </c>
      <c r="J52" s="346">
        <v>9573</v>
      </c>
      <c r="K52" s="346">
        <v>9611</v>
      </c>
      <c r="L52" s="346">
        <v>9211</v>
      </c>
      <c r="M52" s="347">
        <v>8833</v>
      </c>
    </row>
    <row r="53" spans="2:13" ht="27.75" customHeight="1" thickBot="1" x14ac:dyDescent="0.2">
      <c r="B53" s="1210" t="s">
        <v>19</v>
      </c>
      <c r="C53" s="1211"/>
      <c r="D53" s="108"/>
      <c r="E53" s="1212" t="s">
        <v>44</v>
      </c>
      <c r="F53" s="1212"/>
      <c r="G53" s="1212"/>
      <c r="H53" s="1213"/>
      <c r="I53" s="348">
        <v>3463</v>
      </c>
      <c r="J53" s="349">
        <v>2958</v>
      </c>
      <c r="K53" s="349">
        <v>2144</v>
      </c>
      <c r="L53" s="349">
        <v>876</v>
      </c>
      <c r="M53" s="350">
        <v>-78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mmOUzuD8Ywk07ZbcyJgmrp+FlsDu27hWItDcpbF5gX3UJzAb/iJD5qI5R5mqtBQP0DRnRtepAZWW6P3vsPrq8w==" saltValue="oVL7tLM/wYVoOw/x0Dbe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222" t="s">
        <v>46</v>
      </c>
      <c r="D55" s="1222"/>
      <c r="E55" s="1223"/>
      <c r="F55" s="120">
        <v>1969</v>
      </c>
      <c r="G55" s="120">
        <v>2103</v>
      </c>
      <c r="H55" s="121">
        <v>2391</v>
      </c>
    </row>
    <row r="56" spans="2:8" ht="52.5" customHeight="1" x14ac:dyDescent="0.15">
      <c r="B56" s="122"/>
      <c r="C56" s="1224" t="s">
        <v>47</v>
      </c>
      <c r="D56" s="1224"/>
      <c r="E56" s="1225"/>
      <c r="F56" s="123">
        <v>552</v>
      </c>
      <c r="G56" s="123">
        <v>552</v>
      </c>
      <c r="H56" s="124">
        <v>593</v>
      </c>
    </row>
    <row r="57" spans="2:8" ht="53.25" customHeight="1" x14ac:dyDescent="0.15">
      <c r="B57" s="122"/>
      <c r="C57" s="1226" t="s">
        <v>48</v>
      </c>
      <c r="D57" s="1226"/>
      <c r="E57" s="1227"/>
      <c r="F57" s="125">
        <v>1153</v>
      </c>
      <c r="G57" s="125">
        <v>1471</v>
      </c>
      <c r="H57" s="126">
        <v>1808</v>
      </c>
    </row>
    <row r="58" spans="2:8" ht="45.75" customHeight="1" x14ac:dyDescent="0.15">
      <c r="B58" s="127"/>
      <c r="C58" s="1214" t="s">
        <v>563</v>
      </c>
      <c r="D58" s="1215"/>
      <c r="E58" s="1216"/>
      <c r="F58" s="128">
        <v>574</v>
      </c>
      <c r="G58" s="128">
        <v>725</v>
      </c>
      <c r="H58" s="129">
        <v>1015</v>
      </c>
    </row>
    <row r="59" spans="2:8" ht="45.75" customHeight="1" x14ac:dyDescent="0.15">
      <c r="B59" s="127"/>
      <c r="C59" s="1214" t="s">
        <v>564</v>
      </c>
      <c r="D59" s="1215"/>
      <c r="E59" s="1216"/>
      <c r="F59" s="128">
        <v>250</v>
      </c>
      <c r="G59" s="128">
        <v>388</v>
      </c>
      <c r="H59" s="129">
        <v>428</v>
      </c>
    </row>
    <row r="60" spans="2:8" ht="45.75" customHeight="1" x14ac:dyDescent="0.15">
      <c r="B60" s="127"/>
      <c r="C60" s="1214" t="s">
        <v>565</v>
      </c>
      <c r="D60" s="1215"/>
      <c r="E60" s="1216"/>
      <c r="F60" s="128">
        <v>121</v>
      </c>
      <c r="G60" s="128">
        <v>121</v>
      </c>
      <c r="H60" s="129">
        <v>121</v>
      </c>
    </row>
    <row r="61" spans="2:8" ht="45.75" customHeight="1" x14ac:dyDescent="0.15">
      <c r="B61" s="127"/>
      <c r="C61" s="1214" t="s">
        <v>566</v>
      </c>
      <c r="D61" s="1215"/>
      <c r="E61" s="1216"/>
      <c r="F61" s="128">
        <v>115</v>
      </c>
      <c r="G61" s="128">
        <v>113</v>
      </c>
      <c r="H61" s="129">
        <v>108</v>
      </c>
    </row>
    <row r="62" spans="2:8" ht="45.75" customHeight="1" thickBot="1" x14ac:dyDescent="0.2">
      <c r="B62" s="130"/>
      <c r="C62" s="1217" t="s">
        <v>567</v>
      </c>
      <c r="D62" s="1218"/>
      <c r="E62" s="1219"/>
      <c r="F62" s="131">
        <v>41</v>
      </c>
      <c r="G62" s="131">
        <v>70</v>
      </c>
      <c r="H62" s="132">
        <v>59</v>
      </c>
    </row>
    <row r="63" spans="2:8" ht="52.5" customHeight="1" thickBot="1" x14ac:dyDescent="0.2">
      <c r="B63" s="133"/>
      <c r="C63" s="1220" t="s">
        <v>49</v>
      </c>
      <c r="D63" s="1220"/>
      <c r="E63" s="1221"/>
      <c r="F63" s="134">
        <v>3674</v>
      </c>
      <c r="G63" s="134">
        <v>4126</v>
      </c>
      <c r="H63" s="135">
        <v>4792</v>
      </c>
    </row>
    <row r="64" spans="2:8" x14ac:dyDescent="0.15"/>
  </sheetData>
  <sheetProtection algorithmName="SHA-512" hashValue="cYg/TqVdF+WW4DEG9jJhHln+IM1IoEY9T1CRXwDO2t0RUXfD0MUULg7vZ9Otne98aOL6qWd0OhMJpVwnJcFUCQ==" saltValue="YngJzaRflfU9MSjnJH20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6FBC2-F746-49A1-9777-1B167BF1419D}">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570</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571</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525</v>
      </c>
      <c r="BQ50" s="1241"/>
      <c r="BR50" s="1241"/>
      <c r="BS50" s="1241"/>
      <c r="BT50" s="1241"/>
      <c r="BU50" s="1241"/>
      <c r="BV50" s="1241"/>
      <c r="BW50" s="1241"/>
      <c r="BX50" s="1241" t="s">
        <v>526</v>
      </c>
      <c r="BY50" s="1241"/>
      <c r="BZ50" s="1241"/>
      <c r="CA50" s="1241"/>
      <c r="CB50" s="1241"/>
      <c r="CC50" s="1241"/>
      <c r="CD50" s="1241"/>
      <c r="CE50" s="1241"/>
      <c r="CF50" s="1241" t="s">
        <v>527</v>
      </c>
      <c r="CG50" s="1241"/>
      <c r="CH50" s="1241"/>
      <c r="CI50" s="1241"/>
      <c r="CJ50" s="1241"/>
      <c r="CK50" s="1241"/>
      <c r="CL50" s="1241"/>
      <c r="CM50" s="1241"/>
      <c r="CN50" s="1241" t="s">
        <v>528</v>
      </c>
      <c r="CO50" s="1241"/>
      <c r="CP50" s="1241"/>
      <c r="CQ50" s="1241"/>
      <c r="CR50" s="1241"/>
      <c r="CS50" s="1241"/>
      <c r="CT50" s="1241"/>
      <c r="CU50" s="1241"/>
      <c r="CV50" s="1241" t="s">
        <v>529</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572</v>
      </c>
      <c r="AO51" s="1244"/>
      <c r="AP51" s="1244"/>
      <c r="AQ51" s="1244"/>
      <c r="AR51" s="1244"/>
      <c r="AS51" s="1244"/>
      <c r="AT51" s="1244"/>
      <c r="AU51" s="1244"/>
      <c r="AV51" s="1244"/>
      <c r="AW51" s="1244"/>
      <c r="AX51" s="1244"/>
      <c r="AY51" s="1244"/>
      <c r="AZ51" s="1244"/>
      <c r="BA51" s="1244"/>
      <c r="BB51" s="1244" t="s">
        <v>573</v>
      </c>
      <c r="BC51" s="1244"/>
      <c r="BD51" s="1244"/>
      <c r="BE51" s="1244"/>
      <c r="BF51" s="1244"/>
      <c r="BG51" s="1244"/>
      <c r="BH51" s="1244"/>
      <c r="BI51" s="1244"/>
      <c r="BJ51" s="1244"/>
      <c r="BK51" s="1244"/>
      <c r="BL51" s="1244"/>
      <c r="BM51" s="1244"/>
      <c r="BN51" s="1244"/>
      <c r="BO51" s="1244"/>
      <c r="BP51" s="1242">
        <v>51.7</v>
      </c>
      <c r="BQ51" s="1242"/>
      <c r="BR51" s="1242"/>
      <c r="BS51" s="1242"/>
      <c r="BT51" s="1242"/>
      <c r="BU51" s="1242"/>
      <c r="BV51" s="1242"/>
      <c r="BW51" s="1242"/>
      <c r="BX51" s="1242">
        <v>41.3</v>
      </c>
      <c r="BY51" s="1242"/>
      <c r="BZ51" s="1242"/>
      <c r="CA51" s="1242"/>
      <c r="CB51" s="1242"/>
      <c r="CC51" s="1242"/>
      <c r="CD51" s="1242"/>
      <c r="CE51" s="1242"/>
      <c r="CF51" s="1242">
        <v>28.4</v>
      </c>
      <c r="CG51" s="1242"/>
      <c r="CH51" s="1242"/>
      <c r="CI51" s="1242"/>
      <c r="CJ51" s="1242"/>
      <c r="CK51" s="1242"/>
      <c r="CL51" s="1242"/>
      <c r="CM51" s="1242"/>
      <c r="CN51" s="1242">
        <v>12.2</v>
      </c>
      <c r="CO51" s="1242"/>
      <c r="CP51" s="1242"/>
      <c r="CQ51" s="1242"/>
      <c r="CR51" s="1242"/>
      <c r="CS51" s="1242"/>
      <c r="CT51" s="1242"/>
      <c r="CU51" s="1242"/>
      <c r="CV51" s="1242"/>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574</v>
      </c>
      <c r="BC53" s="1244"/>
      <c r="BD53" s="1244"/>
      <c r="BE53" s="1244"/>
      <c r="BF53" s="1244"/>
      <c r="BG53" s="1244"/>
      <c r="BH53" s="1244"/>
      <c r="BI53" s="1244"/>
      <c r="BJ53" s="1244"/>
      <c r="BK53" s="1244"/>
      <c r="BL53" s="1244"/>
      <c r="BM53" s="1244"/>
      <c r="BN53" s="1244"/>
      <c r="BO53" s="1244"/>
      <c r="BP53" s="1242">
        <v>63.5</v>
      </c>
      <c r="BQ53" s="1242"/>
      <c r="BR53" s="1242"/>
      <c r="BS53" s="1242"/>
      <c r="BT53" s="1242"/>
      <c r="BU53" s="1242"/>
      <c r="BV53" s="1242"/>
      <c r="BW53" s="1242"/>
      <c r="BX53" s="1242">
        <v>65.3</v>
      </c>
      <c r="BY53" s="1242"/>
      <c r="BZ53" s="1242"/>
      <c r="CA53" s="1242"/>
      <c r="CB53" s="1242"/>
      <c r="CC53" s="1242"/>
      <c r="CD53" s="1242"/>
      <c r="CE53" s="1242"/>
      <c r="CF53" s="1242">
        <v>66.8</v>
      </c>
      <c r="CG53" s="1242"/>
      <c r="CH53" s="1242"/>
      <c r="CI53" s="1242"/>
      <c r="CJ53" s="1242"/>
      <c r="CK53" s="1242"/>
      <c r="CL53" s="1242"/>
      <c r="CM53" s="1242"/>
      <c r="CN53" s="1242">
        <v>68.5</v>
      </c>
      <c r="CO53" s="1242"/>
      <c r="CP53" s="1242"/>
      <c r="CQ53" s="1242"/>
      <c r="CR53" s="1242"/>
      <c r="CS53" s="1242"/>
      <c r="CT53" s="1242"/>
      <c r="CU53" s="1242"/>
      <c r="CV53" s="1242">
        <v>70.2</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575</v>
      </c>
      <c r="AO55" s="1241"/>
      <c r="AP55" s="1241"/>
      <c r="AQ55" s="1241"/>
      <c r="AR55" s="1241"/>
      <c r="AS55" s="1241"/>
      <c r="AT55" s="1241"/>
      <c r="AU55" s="1241"/>
      <c r="AV55" s="1241"/>
      <c r="AW55" s="1241"/>
      <c r="AX55" s="1241"/>
      <c r="AY55" s="1241"/>
      <c r="AZ55" s="1241"/>
      <c r="BA55" s="1241"/>
      <c r="BB55" s="1244" t="s">
        <v>573</v>
      </c>
      <c r="BC55" s="1244"/>
      <c r="BD55" s="1244"/>
      <c r="BE55" s="1244"/>
      <c r="BF55" s="1244"/>
      <c r="BG55" s="1244"/>
      <c r="BH55" s="1244"/>
      <c r="BI55" s="1244"/>
      <c r="BJ55" s="1244"/>
      <c r="BK55" s="1244"/>
      <c r="BL55" s="1244"/>
      <c r="BM55" s="1244"/>
      <c r="BN55" s="1244"/>
      <c r="BO55" s="1244"/>
      <c r="BP55" s="1242">
        <v>10.4</v>
      </c>
      <c r="BQ55" s="1242"/>
      <c r="BR55" s="1242"/>
      <c r="BS55" s="1242"/>
      <c r="BT55" s="1242"/>
      <c r="BU55" s="1242"/>
      <c r="BV55" s="1242"/>
      <c r="BW55" s="1242"/>
      <c r="BX55" s="1242">
        <v>10.9</v>
      </c>
      <c r="BY55" s="1242"/>
      <c r="BZ55" s="1242"/>
      <c r="CA55" s="1242"/>
      <c r="CB55" s="1242"/>
      <c r="CC55" s="1242"/>
      <c r="CD55" s="1242"/>
      <c r="CE55" s="1242"/>
      <c r="CF55" s="1242">
        <v>6.5</v>
      </c>
      <c r="CG55" s="1242"/>
      <c r="CH55" s="1242"/>
      <c r="CI55" s="1242"/>
      <c r="CJ55" s="1242"/>
      <c r="CK55" s="1242"/>
      <c r="CL55" s="1242"/>
      <c r="CM55" s="1242"/>
      <c r="CN55" s="1242">
        <v>0</v>
      </c>
      <c r="CO55" s="1242"/>
      <c r="CP55" s="1242"/>
      <c r="CQ55" s="1242"/>
      <c r="CR55" s="1242"/>
      <c r="CS55" s="1242"/>
      <c r="CT55" s="1242"/>
      <c r="CU55" s="1242"/>
      <c r="CV55" s="1242">
        <v>0</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574</v>
      </c>
      <c r="BC57" s="1244"/>
      <c r="BD57" s="1244"/>
      <c r="BE57" s="1244"/>
      <c r="BF57" s="1244"/>
      <c r="BG57" s="1244"/>
      <c r="BH57" s="1244"/>
      <c r="BI57" s="1244"/>
      <c r="BJ57" s="1244"/>
      <c r="BK57" s="1244"/>
      <c r="BL57" s="1244"/>
      <c r="BM57" s="1244"/>
      <c r="BN57" s="1244"/>
      <c r="BO57" s="1244"/>
      <c r="BP57" s="1242">
        <v>61.3</v>
      </c>
      <c r="BQ57" s="1242"/>
      <c r="BR57" s="1242"/>
      <c r="BS57" s="1242"/>
      <c r="BT57" s="1242"/>
      <c r="BU57" s="1242"/>
      <c r="BV57" s="1242"/>
      <c r="BW57" s="1242"/>
      <c r="BX57" s="1242">
        <v>62.2</v>
      </c>
      <c r="BY57" s="1242"/>
      <c r="BZ57" s="1242"/>
      <c r="CA57" s="1242"/>
      <c r="CB57" s="1242"/>
      <c r="CC57" s="1242"/>
      <c r="CD57" s="1242"/>
      <c r="CE57" s="1242"/>
      <c r="CF57" s="1242">
        <v>63.6</v>
      </c>
      <c r="CG57" s="1242"/>
      <c r="CH57" s="1242"/>
      <c r="CI57" s="1242"/>
      <c r="CJ57" s="1242"/>
      <c r="CK57" s="1242"/>
      <c r="CL57" s="1242"/>
      <c r="CM57" s="1242"/>
      <c r="CN57" s="1242">
        <v>64.7</v>
      </c>
      <c r="CO57" s="1242"/>
      <c r="CP57" s="1242"/>
      <c r="CQ57" s="1242"/>
      <c r="CR57" s="1242"/>
      <c r="CS57" s="1242"/>
      <c r="CT57" s="1242"/>
      <c r="CU57" s="1242"/>
      <c r="CV57" s="1242">
        <v>66.3</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576</v>
      </c>
    </row>
    <row r="64" spans="1:109" x14ac:dyDescent="0.15">
      <c r="B64" s="259"/>
      <c r="G64" s="357"/>
      <c r="I64" s="369"/>
      <c r="J64" s="369"/>
      <c r="K64" s="369"/>
      <c r="L64" s="369"/>
      <c r="M64" s="369"/>
      <c r="N64" s="370"/>
      <c r="AM64" s="357"/>
      <c r="AN64" s="357" t="s">
        <v>569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28" t="s">
        <v>577</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x14ac:dyDescent="0.15">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x14ac:dyDescent="0.15">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x14ac:dyDescent="0.15">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x14ac:dyDescent="0.15">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571</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525</v>
      </c>
      <c r="BQ72" s="1241"/>
      <c r="BR72" s="1241"/>
      <c r="BS72" s="1241"/>
      <c r="BT72" s="1241"/>
      <c r="BU72" s="1241"/>
      <c r="BV72" s="1241"/>
      <c r="BW72" s="1241"/>
      <c r="BX72" s="1241" t="s">
        <v>526</v>
      </c>
      <c r="BY72" s="1241"/>
      <c r="BZ72" s="1241"/>
      <c r="CA72" s="1241"/>
      <c r="CB72" s="1241"/>
      <c r="CC72" s="1241"/>
      <c r="CD72" s="1241"/>
      <c r="CE72" s="1241"/>
      <c r="CF72" s="1241" t="s">
        <v>527</v>
      </c>
      <c r="CG72" s="1241"/>
      <c r="CH72" s="1241"/>
      <c r="CI72" s="1241"/>
      <c r="CJ72" s="1241"/>
      <c r="CK72" s="1241"/>
      <c r="CL72" s="1241"/>
      <c r="CM72" s="1241"/>
      <c r="CN72" s="1241" t="s">
        <v>528</v>
      </c>
      <c r="CO72" s="1241"/>
      <c r="CP72" s="1241"/>
      <c r="CQ72" s="1241"/>
      <c r="CR72" s="1241"/>
      <c r="CS72" s="1241"/>
      <c r="CT72" s="1241"/>
      <c r="CU72" s="1241"/>
      <c r="CV72" s="1241" t="s">
        <v>529</v>
      </c>
      <c r="CW72" s="1241"/>
      <c r="CX72" s="1241"/>
      <c r="CY72" s="1241"/>
      <c r="CZ72" s="1241"/>
      <c r="DA72" s="1241"/>
      <c r="DB72" s="1241"/>
      <c r="DC72" s="1241"/>
    </row>
    <row r="73" spans="2:107" x14ac:dyDescent="0.15">
      <c r="B73" s="259"/>
      <c r="G73" s="1247"/>
      <c r="H73" s="1247"/>
      <c r="I73" s="1247"/>
      <c r="J73" s="1247"/>
      <c r="K73" s="1248"/>
      <c r="L73" s="1248"/>
      <c r="M73" s="1248"/>
      <c r="N73" s="1248"/>
      <c r="AM73" s="359"/>
      <c r="AN73" s="1244" t="s">
        <v>572</v>
      </c>
      <c r="AO73" s="1244"/>
      <c r="AP73" s="1244"/>
      <c r="AQ73" s="1244"/>
      <c r="AR73" s="1244"/>
      <c r="AS73" s="1244"/>
      <c r="AT73" s="1244"/>
      <c r="AU73" s="1244"/>
      <c r="AV73" s="1244"/>
      <c r="AW73" s="1244"/>
      <c r="AX73" s="1244"/>
      <c r="AY73" s="1244"/>
      <c r="AZ73" s="1244"/>
      <c r="BA73" s="1244"/>
      <c r="BB73" s="1244" t="s">
        <v>573</v>
      </c>
      <c r="BC73" s="1244"/>
      <c r="BD73" s="1244"/>
      <c r="BE73" s="1244"/>
      <c r="BF73" s="1244"/>
      <c r="BG73" s="1244"/>
      <c r="BH73" s="1244"/>
      <c r="BI73" s="1244"/>
      <c r="BJ73" s="1244"/>
      <c r="BK73" s="1244"/>
      <c r="BL73" s="1244"/>
      <c r="BM73" s="1244"/>
      <c r="BN73" s="1244"/>
      <c r="BO73" s="1244"/>
      <c r="BP73" s="1242">
        <v>51.7</v>
      </c>
      <c r="BQ73" s="1242"/>
      <c r="BR73" s="1242"/>
      <c r="BS73" s="1242"/>
      <c r="BT73" s="1242"/>
      <c r="BU73" s="1242"/>
      <c r="BV73" s="1242"/>
      <c r="BW73" s="1242"/>
      <c r="BX73" s="1242">
        <v>41.3</v>
      </c>
      <c r="BY73" s="1242"/>
      <c r="BZ73" s="1242"/>
      <c r="CA73" s="1242"/>
      <c r="CB73" s="1242"/>
      <c r="CC73" s="1242"/>
      <c r="CD73" s="1242"/>
      <c r="CE73" s="1242"/>
      <c r="CF73" s="1242">
        <v>28.4</v>
      </c>
      <c r="CG73" s="1242"/>
      <c r="CH73" s="1242"/>
      <c r="CI73" s="1242"/>
      <c r="CJ73" s="1242"/>
      <c r="CK73" s="1242"/>
      <c r="CL73" s="1242"/>
      <c r="CM73" s="1242"/>
      <c r="CN73" s="1242">
        <v>12.2</v>
      </c>
      <c r="CO73" s="1242"/>
      <c r="CP73" s="1242"/>
      <c r="CQ73" s="1242"/>
      <c r="CR73" s="1242"/>
      <c r="CS73" s="1242"/>
      <c r="CT73" s="1242"/>
      <c r="CU73" s="1242"/>
      <c r="CV73" s="1242"/>
      <c r="CW73" s="1242"/>
      <c r="CX73" s="1242"/>
      <c r="CY73" s="1242"/>
      <c r="CZ73" s="1242"/>
      <c r="DA73" s="1242"/>
      <c r="DB73" s="1242"/>
      <c r="DC73" s="1242"/>
    </row>
    <row r="74" spans="2:107" x14ac:dyDescent="0.15">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578</v>
      </c>
      <c r="BC75" s="1244"/>
      <c r="BD75" s="1244"/>
      <c r="BE75" s="1244"/>
      <c r="BF75" s="1244"/>
      <c r="BG75" s="1244"/>
      <c r="BH75" s="1244"/>
      <c r="BI75" s="1244"/>
      <c r="BJ75" s="1244"/>
      <c r="BK75" s="1244"/>
      <c r="BL75" s="1244"/>
      <c r="BM75" s="1244"/>
      <c r="BN75" s="1244"/>
      <c r="BO75" s="1244"/>
      <c r="BP75" s="1242">
        <v>7.2</v>
      </c>
      <c r="BQ75" s="1242"/>
      <c r="BR75" s="1242"/>
      <c r="BS75" s="1242"/>
      <c r="BT75" s="1242"/>
      <c r="BU75" s="1242"/>
      <c r="BV75" s="1242"/>
      <c r="BW75" s="1242"/>
      <c r="BX75" s="1242">
        <v>6.9</v>
      </c>
      <c r="BY75" s="1242"/>
      <c r="BZ75" s="1242"/>
      <c r="CA75" s="1242"/>
      <c r="CB75" s="1242"/>
      <c r="CC75" s="1242"/>
      <c r="CD75" s="1242"/>
      <c r="CE75" s="1242"/>
      <c r="CF75" s="1242">
        <v>6.9</v>
      </c>
      <c r="CG75" s="1242"/>
      <c r="CH75" s="1242"/>
      <c r="CI75" s="1242"/>
      <c r="CJ75" s="1242"/>
      <c r="CK75" s="1242"/>
      <c r="CL75" s="1242"/>
      <c r="CM75" s="1242"/>
      <c r="CN75" s="1242">
        <v>7.1</v>
      </c>
      <c r="CO75" s="1242"/>
      <c r="CP75" s="1242"/>
      <c r="CQ75" s="1242"/>
      <c r="CR75" s="1242"/>
      <c r="CS75" s="1242"/>
      <c r="CT75" s="1242"/>
      <c r="CU75" s="1242"/>
      <c r="CV75" s="1242">
        <v>7.1</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48"/>
      <c r="L77" s="1248"/>
      <c r="M77" s="1248"/>
      <c r="N77" s="1248"/>
      <c r="AN77" s="1241" t="s">
        <v>575</v>
      </c>
      <c r="AO77" s="1241"/>
      <c r="AP77" s="1241"/>
      <c r="AQ77" s="1241"/>
      <c r="AR77" s="1241"/>
      <c r="AS77" s="1241"/>
      <c r="AT77" s="1241"/>
      <c r="AU77" s="1241"/>
      <c r="AV77" s="1241"/>
      <c r="AW77" s="1241"/>
      <c r="AX77" s="1241"/>
      <c r="AY77" s="1241"/>
      <c r="AZ77" s="1241"/>
      <c r="BA77" s="1241"/>
      <c r="BB77" s="1244" t="s">
        <v>573</v>
      </c>
      <c r="BC77" s="1244"/>
      <c r="BD77" s="1244"/>
      <c r="BE77" s="1244"/>
      <c r="BF77" s="1244"/>
      <c r="BG77" s="1244"/>
      <c r="BH77" s="1244"/>
      <c r="BI77" s="1244"/>
      <c r="BJ77" s="1244"/>
      <c r="BK77" s="1244"/>
      <c r="BL77" s="1244"/>
      <c r="BM77" s="1244"/>
      <c r="BN77" s="1244"/>
      <c r="BO77" s="1244"/>
      <c r="BP77" s="1242">
        <v>10.4</v>
      </c>
      <c r="BQ77" s="1242"/>
      <c r="BR77" s="1242"/>
      <c r="BS77" s="1242"/>
      <c r="BT77" s="1242"/>
      <c r="BU77" s="1242"/>
      <c r="BV77" s="1242"/>
      <c r="BW77" s="1242"/>
      <c r="BX77" s="1242">
        <v>10.9</v>
      </c>
      <c r="BY77" s="1242"/>
      <c r="BZ77" s="1242"/>
      <c r="CA77" s="1242"/>
      <c r="CB77" s="1242"/>
      <c r="CC77" s="1242"/>
      <c r="CD77" s="1242"/>
      <c r="CE77" s="1242"/>
      <c r="CF77" s="1242">
        <v>6.5</v>
      </c>
      <c r="CG77" s="1242"/>
      <c r="CH77" s="1242"/>
      <c r="CI77" s="1242"/>
      <c r="CJ77" s="1242"/>
      <c r="CK77" s="1242"/>
      <c r="CL77" s="1242"/>
      <c r="CM77" s="1242"/>
      <c r="CN77" s="1242">
        <v>0</v>
      </c>
      <c r="CO77" s="1242"/>
      <c r="CP77" s="1242"/>
      <c r="CQ77" s="1242"/>
      <c r="CR77" s="1242"/>
      <c r="CS77" s="1242"/>
      <c r="CT77" s="1242"/>
      <c r="CU77" s="1242"/>
      <c r="CV77" s="1242">
        <v>0</v>
      </c>
      <c r="CW77" s="1242"/>
      <c r="CX77" s="1242"/>
      <c r="CY77" s="1242"/>
      <c r="CZ77" s="1242"/>
      <c r="DA77" s="1242"/>
      <c r="DB77" s="1242"/>
      <c r="DC77" s="1242"/>
    </row>
    <row r="78" spans="2:107" x14ac:dyDescent="0.15">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578</v>
      </c>
      <c r="BC79" s="1244"/>
      <c r="BD79" s="1244"/>
      <c r="BE79" s="1244"/>
      <c r="BF79" s="1244"/>
      <c r="BG79" s="1244"/>
      <c r="BH79" s="1244"/>
      <c r="BI79" s="1244"/>
      <c r="BJ79" s="1244"/>
      <c r="BK79" s="1244"/>
      <c r="BL79" s="1244"/>
      <c r="BM79" s="1244"/>
      <c r="BN79" s="1244"/>
      <c r="BO79" s="1244"/>
      <c r="BP79" s="1242">
        <v>6.6</v>
      </c>
      <c r="BQ79" s="1242"/>
      <c r="BR79" s="1242"/>
      <c r="BS79" s="1242"/>
      <c r="BT79" s="1242"/>
      <c r="BU79" s="1242"/>
      <c r="BV79" s="1242"/>
      <c r="BW79" s="1242"/>
      <c r="BX79" s="1242">
        <v>5.9</v>
      </c>
      <c r="BY79" s="1242"/>
      <c r="BZ79" s="1242"/>
      <c r="CA79" s="1242"/>
      <c r="CB79" s="1242"/>
      <c r="CC79" s="1242"/>
      <c r="CD79" s="1242"/>
      <c r="CE79" s="1242"/>
      <c r="CF79" s="1242">
        <v>5.9</v>
      </c>
      <c r="CG79" s="1242"/>
      <c r="CH79" s="1242"/>
      <c r="CI79" s="1242"/>
      <c r="CJ79" s="1242"/>
      <c r="CK79" s="1242"/>
      <c r="CL79" s="1242"/>
      <c r="CM79" s="1242"/>
      <c r="CN79" s="1242">
        <v>6.1</v>
      </c>
      <c r="CO79" s="1242"/>
      <c r="CP79" s="1242"/>
      <c r="CQ79" s="1242"/>
      <c r="CR79" s="1242"/>
      <c r="CS79" s="1242"/>
      <c r="CT79" s="1242"/>
      <c r="CU79" s="1242"/>
      <c r="CV79" s="1242">
        <v>6.5</v>
      </c>
      <c r="CW79" s="1242"/>
      <c r="CX79" s="1242"/>
      <c r="CY79" s="1242"/>
      <c r="CZ79" s="1242"/>
      <c r="DA79" s="1242"/>
      <c r="DB79" s="1242"/>
      <c r="DC79" s="1242"/>
    </row>
    <row r="80" spans="2:107" x14ac:dyDescent="0.15">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6udMMQad+Jfr02CskzvPyLt44s+CmTiEAB2AAxFEzr9hAvk6fIrVxCZ0OWz1GpATcfzsB/+h6ELqHggKGfjsiA==" saltValue="cHKNl+3Jd2TTNH+lQ6aR/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F8730-990A-4390-AD6E-00AF3A2A0216}">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ctSoARNctiwLqlCZpqVCfJp/DMjrdILozm68BsAnnR3ieXfC87Hi4oFKAiaq/5FNr5R6VvC+z3eTARFM+s8RcA==" saltValue="r/XH6d/JMIRK2f8Hmd0f3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A1B88-FC23-4B8E-9931-46438B7F2731}">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475</v>
      </c>
    </row>
  </sheetData>
  <sheetProtection algorithmName="SHA-512" hashValue="aFK1rVXElgG/t++Z5uvFLBjSiOB+MGnbcFZO5qiW8mrKxoKMgGlKn2Gy0r/2kJKKjMUc5rnKqq8L5Zj5iOMT1g==" saltValue="o9XGBNCzWp0ECMMq3VS4h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46970</v>
      </c>
      <c r="E3" s="154"/>
      <c r="F3" s="155">
        <v>59119</v>
      </c>
      <c r="G3" s="156"/>
      <c r="H3" s="157"/>
    </row>
    <row r="4" spans="1:8" x14ac:dyDescent="0.15">
      <c r="A4" s="158"/>
      <c r="B4" s="159"/>
      <c r="C4" s="160"/>
      <c r="D4" s="161">
        <v>26852</v>
      </c>
      <c r="E4" s="162"/>
      <c r="F4" s="163">
        <v>29900</v>
      </c>
      <c r="G4" s="164"/>
      <c r="H4" s="165"/>
    </row>
    <row r="5" spans="1:8" x14ac:dyDescent="0.15">
      <c r="A5" s="146" t="s">
        <v>519</v>
      </c>
      <c r="B5" s="151"/>
      <c r="C5" s="152"/>
      <c r="D5" s="153">
        <v>41952</v>
      </c>
      <c r="E5" s="154"/>
      <c r="F5" s="155">
        <v>53895</v>
      </c>
      <c r="G5" s="156"/>
      <c r="H5" s="157"/>
    </row>
    <row r="6" spans="1:8" x14ac:dyDescent="0.15">
      <c r="A6" s="158"/>
      <c r="B6" s="159"/>
      <c r="C6" s="160"/>
      <c r="D6" s="161">
        <v>17764</v>
      </c>
      <c r="E6" s="162"/>
      <c r="F6" s="163">
        <v>31224</v>
      </c>
      <c r="G6" s="164"/>
      <c r="H6" s="165"/>
    </row>
    <row r="7" spans="1:8" x14ac:dyDescent="0.15">
      <c r="A7" s="146" t="s">
        <v>520</v>
      </c>
      <c r="B7" s="151"/>
      <c r="C7" s="152"/>
      <c r="D7" s="153">
        <v>56795</v>
      </c>
      <c r="E7" s="154"/>
      <c r="F7" s="155">
        <v>56181</v>
      </c>
      <c r="G7" s="156"/>
      <c r="H7" s="157"/>
    </row>
    <row r="8" spans="1:8" x14ac:dyDescent="0.15">
      <c r="A8" s="158"/>
      <c r="B8" s="159"/>
      <c r="C8" s="160"/>
      <c r="D8" s="161">
        <v>21416</v>
      </c>
      <c r="E8" s="162"/>
      <c r="F8" s="163">
        <v>32039</v>
      </c>
      <c r="G8" s="164"/>
      <c r="H8" s="165"/>
    </row>
    <row r="9" spans="1:8" x14ac:dyDescent="0.15">
      <c r="A9" s="146" t="s">
        <v>521</v>
      </c>
      <c r="B9" s="151"/>
      <c r="C9" s="152"/>
      <c r="D9" s="153">
        <v>37379</v>
      </c>
      <c r="E9" s="154"/>
      <c r="F9" s="155">
        <v>47730</v>
      </c>
      <c r="G9" s="156"/>
      <c r="H9" s="157"/>
    </row>
    <row r="10" spans="1:8" x14ac:dyDescent="0.15">
      <c r="A10" s="158"/>
      <c r="B10" s="159"/>
      <c r="C10" s="160"/>
      <c r="D10" s="161">
        <v>20998</v>
      </c>
      <c r="E10" s="162"/>
      <c r="F10" s="163">
        <v>26378</v>
      </c>
      <c r="G10" s="164"/>
      <c r="H10" s="165"/>
    </row>
    <row r="11" spans="1:8" x14ac:dyDescent="0.15">
      <c r="A11" s="146" t="s">
        <v>522</v>
      </c>
      <c r="B11" s="151"/>
      <c r="C11" s="152"/>
      <c r="D11" s="153">
        <v>53728</v>
      </c>
      <c r="E11" s="154"/>
      <c r="F11" s="155">
        <v>61921</v>
      </c>
      <c r="G11" s="156"/>
      <c r="H11" s="157"/>
    </row>
    <row r="12" spans="1:8" x14ac:dyDescent="0.15">
      <c r="A12" s="158"/>
      <c r="B12" s="159"/>
      <c r="C12" s="166"/>
      <c r="D12" s="161">
        <v>27137</v>
      </c>
      <c r="E12" s="162"/>
      <c r="F12" s="163">
        <v>34719</v>
      </c>
      <c r="G12" s="164"/>
      <c r="H12" s="165"/>
    </row>
    <row r="13" spans="1:8" x14ac:dyDescent="0.15">
      <c r="A13" s="146"/>
      <c r="B13" s="151"/>
      <c r="C13" s="152"/>
      <c r="D13" s="153">
        <v>47365</v>
      </c>
      <c r="E13" s="154"/>
      <c r="F13" s="155">
        <v>55769</v>
      </c>
      <c r="G13" s="167"/>
      <c r="H13" s="157"/>
    </row>
    <row r="14" spans="1:8" x14ac:dyDescent="0.15">
      <c r="A14" s="158"/>
      <c r="B14" s="159"/>
      <c r="C14" s="160"/>
      <c r="D14" s="161">
        <v>22833</v>
      </c>
      <c r="E14" s="162"/>
      <c r="F14" s="163">
        <v>30852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11.95</v>
      </c>
      <c r="C19" s="168">
        <f>ROUND(VALUE(SUBSTITUTE(実質収支比率等に係る経年分析!G$48,"▲","-")),2)</f>
        <v>13.1</v>
      </c>
      <c r="D19" s="168">
        <f>ROUND(VALUE(SUBSTITUTE(実質収支比率等に係る経年分析!H$48,"▲","-")),2)</f>
        <v>10.93</v>
      </c>
      <c r="E19" s="168">
        <f>ROUND(VALUE(SUBSTITUTE(実質収支比率等に係る経年分析!I$48,"▲","-")),2)</f>
        <v>14.64</v>
      </c>
      <c r="F19" s="168">
        <f>ROUND(VALUE(SUBSTITUTE(実質収支比率等に係る経年分析!J$48,"▲","-")),2)</f>
        <v>15</v>
      </c>
    </row>
    <row r="20" spans="1:11" x14ac:dyDescent="0.15">
      <c r="A20" s="168" t="s">
        <v>53</v>
      </c>
      <c r="B20" s="168">
        <f>ROUND(VALUE(SUBSTITUTE(実質収支比率等に係る経年分析!F$47,"▲","-")),2)</f>
        <v>14.53</v>
      </c>
      <c r="C20" s="168">
        <f>ROUND(VALUE(SUBSTITUTE(実質収支比率等に係る経年分析!G$47,"▲","-")),2)</f>
        <v>16.739999999999998</v>
      </c>
      <c r="D20" s="168">
        <f>ROUND(VALUE(SUBSTITUTE(実質収支比率等に係る経年分析!H$47,"▲","-")),2)</f>
        <v>23.8</v>
      </c>
      <c r="E20" s="168">
        <f>ROUND(VALUE(SUBSTITUTE(実質収支比率等に係る経年分析!I$47,"▲","-")),2)</f>
        <v>26.51</v>
      </c>
      <c r="F20" s="168">
        <f>ROUND(VALUE(SUBSTITUTE(実質収支比率等に係る経年分析!J$47,"▲","-")),2)</f>
        <v>29.81</v>
      </c>
    </row>
    <row r="21" spans="1:11" x14ac:dyDescent="0.15">
      <c r="A21" s="168" t="s">
        <v>54</v>
      </c>
      <c r="B21" s="168">
        <f>IF(ISNUMBER(VALUE(SUBSTITUTE(実質収支比率等に係る経年分析!F$49,"▲","-"))),ROUND(VALUE(SUBSTITUTE(実質収支比率等に係る経年分析!F$49,"▲","-")),2),NA())</f>
        <v>-0.12</v>
      </c>
      <c r="C21" s="168">
        <f>IF(ISNUMBER(VALUE(SUBSTITUTE(実質収支比率等に係る経年分析!G$49,"▲","-"))),ROUND(VALUE(SUBSTITUTE(実質収支比率等に係る経年分析!G$49,"▲","-")),2),NA())</f>
        <v>4.82</v>
      </c>
      <c r="D21" s="168">
        <f>IF(ISNUMBER(VALUE(SUBSTITUTE(実質収支比率等に係る経年分析!H$49,"▲","-"))),ROUND(VALUE(SUBSTITUTE(実質収支比率等に係る経年分析!H$49,"▲","-")),2),NA())</f>
        <v>6.24</v>
      </c>
      <c r="E21" s="168">
        <f>IF(ISNUMBER(VALUE(SUBSTITUTE(実質収支比率等に係る経年分析!I$49,"▲","-"))),ROUND(VALUE(SUBSTITUTE(実質収支比率等に係る経年分析!I$49,"▲","-")),2),NA())</f>
        <v>4.93</v>
      </c>
      <c r="F21" s="168">
        <f>IF(ISNUMBER(VALUE(SUBSTITUTE(実質収支比率等に係る経年分析!J$49,"▲","-"))),ROUND(VALUE(SUBSTITUTE(実質収支比率等に係る経年分析!J$49,"▲","-")),2),NA())</f>
        <v>4.12</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1.66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2.21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1.54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1.74</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0.12</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1.0900000000000001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0.89</v>
      </c>
    </row>
    <row r="33" spans="1:16" x14ac:dyDescent="0.15">
      <c r="A33" s="169" t="str">
        <f>IF(連結実質赤字比率に係る赤字・黒字の構成分析!C$37="",NA(),連結実質赤字比率に係る赤字・黒字の構成分析!C$37)</f>
        <v>下水道事業特別会計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7.0000000000000007E-2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0.68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1.1299999999999999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1.24</v>
      </c>
    </row>
    <row r="34" spans="1:16" x14ac:dyDescent="0.15">
      <c r="A34" s="169" t="str">
        <f>IF(連結実質赤字比率に係る赤字・黒字の構成分析!C$36="",NA(),連結実質赤字比率に係る赤字・黒字の構成分析!C$36)</f>
        <v>後期高齢者医療特別会計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0.02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2.11</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19.73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17.57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13.86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13.15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11.95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13.08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10.92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14.63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790</v>
      </c>
      <c r="E42" s="170"/>
      <c r="F42" s="170"/>
      <c r="G42" s="170">
        <f>'実質公債費比率（分子）の構造'!L$52</f>
        <v>772</v>
      </c>
      <c r="H42" s="170"/>
      <c r="I42" s="170"/>
      <c r="J42" s="170">
        <f>'実質公債費比率（分子）の構造'!M$52</f>
        <v>750</v>
      </c>
      <c r="K42" s="170"/>
      <c r="L42" s="170"/>
      <c r="M42" s="170">
        <f>'実質公債費比率（分子）の構造'!N$52</f>
        <v>821</v>
      </c>
      <c r="N42" s="170"/>
      <c r="O42" s="170"/>
      <c r="P42" s="170">
        <f>'実質公債費比率（分子）の構造'!O$52</f>
        <v>835</v>
      </c>
    </row>
    <row r="43" spans="1:16" x14ac:dyDescent="0.1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62</v>
      </c>
      <c r="B44" s="170">
        <f>'実質公債費比率（分子）の構造'!K$50</f>
        <v>1</v>
      </c>
      <c r="C44" s="170"/>
      <c r="D44" s="170"/>
      <c r="E44" s="170">
        <f>'実質公債費比率（分子）の構造'!L$50</f>
        <v>1</v>
      </c>
      <c r="F44" s="170"/>
      <c r="G44" s="170"/>
      <c r="H44" s="170">
        <f>'実質公債費比率（分子）の構造'!M$50</f>
        <v>1</v>
      </c>
      <c r="I44" s="170"/>
      <c r="J44" s="170"/>
      <c r="K44" s="170">
        <f>'実質公債費比率（分子）の構造'!N$50</f>
        <v>0</v>
      </c>
      <c r="L44" s="170"/>
      <c r="M44" s="170"/>
      <c r="N44" s="170" t="str">
        <f>'実質公債費比率（分子）の構造'!O$50</f>
        <v>-</v>
      </c>
      <c r="O44" s="170"/>
      <c r="P44" s="170"/>
    </row>
    <row r="45" spans="1:16" x14ac:dyDescent="0.15">
      <c r="A45" s="170" t="s">
        <v>63</v>
      </c>
      <c r="B45" s="170">
        <f>'実質公債費比率（分子）の構造'!K$49</f>
        <v>42</v>
      </c>
      <c r="C45" s="170"/>
      <c r="D45" s="170"/>
      <c r="E45" s="170">
        <f>'実質公債費比率（分子）の構造'!L$49</f>
        <v>64</v>
      </c>
      <c r="F45" s="170"/>
      <c r="G45" s="170"/>
      <c r="H45" s="170">
        <f>'実質公債費比率（分子）の構造'!M$49</f>
        <v>56</v>
      </c>
      <c r="I45" s="170"/>
      <c r="J45" s="170"/>
      <c r="K45" s="170">
        <f>'実質公債費比率（分子）の構造'!N$49</f>
        <v>65</v>
      </c>
      <c r="L45" s="170"/>
      <c r="M45" s="170"/>
      <c r="N45" s="170">
        <f>'実質公債費比率（分子）の構造'!O$49</f>
        <v>69</v>
      </c>
      <c r="O45" s="170"/>
      <c r="P45" s="170"/>
    </row>
    <row r="46" spans="1:16" x14ac:dyDescent="0.15">
      <c r="A46" s="170" t="s">
        <v>64</v>
      </c>
      <c r="B46" s="170">
        <f>'実質公債費比率（分子）の構造'!K$48</f>
        <v>162</v>
      </c>
      <c r="C46" s="170"/>
      <c r="D46" s="170"/>
      <c r="E46" s="170">
        <f>'実質公債費比率（分子）の構造'!L$48</f>
        <v>152</v>
      </c>
      <c r="F46" s="170"/>
      <c r="G46" s="170"/>
      <c r="H46" s="170">
        <f>'実質公債費比率（分子）の構造'!M$48</f>
        <v>150</v>
      </c>
      <c r="I46" s="170"/>
      <c r="J46" s="170"/>
      <c r="K46" s="170">
        <f>'実質公債費比率（分子）の構造'!N$48</f>
        <v>142</v>
      </c>
      <c r="L46" s="170"/>
      <c r="M46" s="170"/>
      <c r="N46" s="170">
        <f>'実質公債費比率（分子）の構造'!O$48</f>
        <v>109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1049</v>
      </c>
      <c r="C49" s="170"/>
      <c r="D49" s="170"/>
      <c r="E49" s="170">
        <f>'実質公債費比率（分子）の構造'!L$45</f>
        <v>1067</v>
      </c>
      <c r="F49" s="170"/>
      <c r="G49" s="170"/>
      <c r="H49" s="170">
        <f>'実質公債費比率（分子）の構造'!M$45</f>
        <v>1058</v>
      </c>
      <c r="I49" s="170"/>
      <c r="J49" s="170"/>
      <c r="K49" s="170">
        <f>'実質公債費比率（分子）の構造'!N$45</f>
        <v>1142</v>
      </c>
      <c r="L49" s="170"/>
      <c r="M49" s="170"/>
      <c r="N49" s="170">
        <f>'実質公債費比率（分子）の構造'!O$45</f>
        <v>1171</v>
      </c>
      <c r="O49" s="170"/>
      <c r="P49" s="170"/>
    </row>
    <row r="50" spans="1:16" x14ac:dyDescent="0.15">
      <c r="A50" s="170" t="s">
        <v>67</v>
      </c>
      <c r="B50" s="170" t="e">
        <f>NA()</f>
        <v>#N/A</v>
      </c>
      <c r="C50" s="170">
        <f>IF(ISNUMBER('実質公債費比率（分子）の構造'!K$53),'実質公債費比率（分子）の構造'!K$53,NA())</f>
        <v>464</v>
      </c>
      <c r="D50" s="170" t="e">
        <f>NA()</f>
        <v>#N/A</v>
      </c>
      <c r="E50" s="170" t="e">
        <f>NA()</f>
        <v>#N/A</v>
      </c>
      <c r="F50" s="170">
        <f>IF(ISNUMBER('実質公債費比率（分子）の構造'!L$53),'実質公債費比率（分子）の構造'!L$53,NA())</f>
        <v>512</v>
      </c>
      <c r="G50" s="170" t="e">
        <f>NA()</f>
        <v>#N/A</v>
      </c>
      <c r="H50" s="170" t="e">
        <f>NA()</f>
        <v>#N/A</v>
      </c>
      <c r="I50" s="170">
        <f>IF(ISNUMBER('実質公債費比率（分子）の構造'!M$53),'実質公債費比率（分子）の構造'!M$53,NA())</f>
        <v>515</v>
      </c>
      <c r="J50" s="170" t="e">
        <f>NA()</f>
        <v>#N/A</v>
      </c>
      <c r="K50" s="170" t="e">
        <f>NA()</f>
        <v>#N/A</v>
      </c>
      <c r="L50" s="170">
        <f>IF(ISNUMBER('実質公債費比率（分子）の構造'!N$53),'実質公債費比率（分子）の構造'!N$53,NA())</f>
        <v>528</v>
      </c>
      <c r="M50" s="170" t="e">
        <f>NA()</f>
        <v>#N/A</v>
      </c>
      <c r="N50" s="170" t="e">
        <f>NA()</f>
        <v>#N/A</v>
      </c>
      <c r="O50" s="170">
        <f>IF(ISNUMBER('実質公債費比率（分子）の構造'!O$53),'実質公債費比率（分子）の構造'!O$53,NA())</f>
        <v>514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9196</v>
      </c>
      <c r="E56" s="169"/>
      <c r="F56" s="169"/>
      <c r="G56" s="169">
        <f>'将来負担比率（分子）の構造'!J$52</f>
        <v>9573</v>
      </c>
      <c r="H56" s="169"/>
      <c r="I56" s="169"/>
      <c r="J56" s="169">
        <f>'将来負担比率（分子）の構造'!K$52</f>
        <v>9611</v>
      </c>
      <c r="K56" s="169"/>
      <c r="L56" s="169"/>
      <c r="M56" s="169">
        <f>'将来負担比率（分子）の構造'!L$52</f>
        <v>9211</v>
      </c>
      <c r="N56" s="169"/>
      <c r="O56" s="169"/>
      <c r="P56" s="169">
        <f>'将来負担比率（分子）の構造'!M$52</f>
        <v>8833</v>
      </c>
    </row>
    <row r="57" spans="1:16" x14ac:dyDescent="0.15">
      <c r="A57" s="169" t="s">
        <v>42</v>
      </c>
      <c r="B57" s="169"/>
      <c r="C57" s="169"/>
      <c r="D57" s="169">
        <f>'将来負担比率（分子）の構造'!I$51</f>
        <v>247</v>
      </c>
      <c r="E57" s="169"/>
      <c r="F57" s="169"/>
      <c r="G57" s="169">
        <f>'将来負担比率（分子）の構造'!J$51</f>
        <v>443</v>
      </c>
      <c r="H57" s="169"/>
      <c r="I57" s="169"/>
      <c r="J57" s="169">
        <f>'将来負担比率（分子）の構造'!K$51</f>
        <v>208</v>
      </c>
      <c r="K57" s="169"/>
      <c r="L57" s="169"/>
      <c r="M57" s="169">
        <f>'将来負担比率（分子）の構造'!L$51</f>
        <v>355</v>
      </c>
      <c r="N57" s="169"/>
      <c r="O57" s="169"/>
      <c r="P57" s="169">
        <f>'将来負担比率（分子）の構造'!M$51</f>
        <v>442</v>
      </c>
    </row>
    <row r="58" spans="1:16" x14ac:dyDescent="0.15">
      <c r="A58" s="169" t="s">
        <v>41</v>
      </c>
      <c r="B58" s="169"/>
      <c r="C58" s="169"/>
      <c r="D58" s="169">
        <f>'将来負担比率（分子）の構造'!I$50</f>
        <v>3356</v>
      </c>
      <c r="E58" s="169"/>
      <c r="F58" s="169"/>
      <c r="G58" s="169">
        <f>'将来負担比率（分子）の構造'!J$50</f>
        <v>3750</v>
      </c>
      <c r="H58" s="169"/>
      <c r="I58" s="169"/>
      <c r="J58" s="169">
        <f>'将来負担比率（分子）の構造'!K$50</f>
        <v>4807</v>
      </c>
      <c r="K58" s="169"/>
      <c r="L58" s="169"/>
      <c r="M58" s="169">
        <f>'将来負担比率（分子）の構造'!L$50</f>
        <v>5578</v>
      </c>
      <c r="N58" s="169"/>
      <c r="O58" s="169"/>
      <c r="P58" s="169">
        <f>'将来負担比率（分子）の構造'!M$50</f>
        <v>6304</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1928</v>
      </c>
      <c r="C62" s="169"/>
      <c r="D62" s="169"/>
      <c r="E62" s="169">
        <f>'将来負担比率（分子）の構造'!J$45</f>
        <v>1935</v>
      </c>
      <c r="F62" s="169"/>
      <c r="G62" s="169"/>
      <c r="H62" s="169">
        <f>'将来負担比率（分子）の構造'!K$45</f>
        <v>1912</v>
      </c>
      <c r="I62" s="169"/>
      <c r="J62" s="169"/>
      <c r="K62" s="169">
        <f>'将来負担比率（分子）の構造'!L$45</f>
        <v>1923</v>
      </c>
      <c r="L62" s="169"/>
      <c r="M62" s="169"/>
      <c r="N62" s="169">
        <f>'将来負担比率（分子）の構造'!M$45</f>
        <v>2012</v>
      </c>
      <c r="O62" s="169"/>
      <c r="P62" s="169"/>
    </row>
    <row r="63" spans="1:16" x14ac:dyDescent="0.15">
      <c r="A63" s="169" t="s">
        <v>34</v>
      </c>
      <c r="B63" s="169">
        <f>'将来負担比率（分子）の構造'!I$44</f>
        <v>537</v>
      </c>
      <c r="C63" s="169"/>
      <c r="D63" s="169"/>
      <c r="E63" s="169">
        <f>'将来負担比率（分子）の構造'!J$44</f>
        <v>675</v>
      </c>
      <c r="F63" s="169"/>
      <c r="G63" s="169"/>
      <c r="H63" s="169">
        <f>'将来負担比率（分子）の構造'!K$44</f>
        <v>840</v>
      </c>
      <c r="I63" s="169"/>
      <c r="J63" s="169"/>
      <c r="K63" s="169">
        <f>'将来負担比率（分子）の構造'!L$44</f>
        <v>850</v>
      </c>
      <c r="L63" s="169"/>
      <c r="M63" s="169"/>
      <c r="N63" s="169">
        <f>'将来負担比率（分子）の構造'!M$44</f>
        <v>863</v>
      </c>
      <c r="O63" s="169"/>
      <c r="P63" s="169"/>
    </row>
    <row r="64" spans="1:16" x14ac:dyDescent="0.15">
      <c r="A64" s="169" t="s">
        <v>33</v>
      </c>
      <c r="B64" s="169">
        <f>'将来負担比率（分子）の構造'!I$43</f>
        <v>2234</v>
      </c>
      <c r="C64" s="169"/>
      <c r="D64" s="169"/>
      <c r="E64" s="169">
        <f>'将来負担比率（分子）の構造'!J$43</f>
        <v>1753</v>
      </c>
      <c r="F64" s="169"/>
      <c r="G64" s="169"/>
      <c r="H64" s="169">
        <f>'将来負担比率（分子）の構造'!K$43</f>
        <v>1741</v>
      </c>
      <c r="I64" s="169"/>
      <c r="J64" s="169"/>
      <c r="K64" s="169">
        <f>'将来負担比率（分子）の構造'!L$43</f>
        <v>1638</v>
      </c>
      <c r="L64" s="169"/>
      <c r="M64" s="169"/>
      <c r="N64" s="169">
        <f>'将来負担比率（分子）の構造'!M$43</f>
        <v>1600</v>
      </c>
      <c r="O64" s="169"/>
      <c r="P64" s="169"/>
    </row>
    <row r="65" spans="1:16" x14ac:dyDescent="0.15">
      <c r="A65" s="169" t="s">
        <v>32</v>
      </c>
      <c r="B65" s="169" t="str">
        <f>'将来負担比率（分子）の構造'!I$42</f>
        <v>-</v>
      </c>
      <c r="C65" s="169"/>
      <c r="D65" s="169"/>
      <c r="E65" s="169">
        <f>'将来負担比率（分子）の構造'!J$42</f>
        <v>652</v>
      </c>
      <c r="F65" s="169"/>
      <c r="G65" s="169"/>
      <c r="H65" s="169">
        <f>'将来負担比率（分子）の構造'!K$42</f>
        <v>430</v>
      </c>
      <c r="I65" s="169"/>
      <c r="J65" s="169"/>
      <c r="K65" s="169">
        <f>'将来負担比率（分子）の構造'!L$42</f>
        <v>416</v>
      </c>
      <c r="L65" s="169"/>
      <c r="M65" s="169"/>
      <c r="N65" s="169">
        <f>'将来負担比率（分子）の構造'!M$42</f>
        <v>402</v>
      </c>
      <c r="O65" s="169"/>
      <c r="P65" s="169"/>
    </row>
    <row r="66" spans="1:16" x14ac:dyDescent="0.15">
      <c r="A66" s="169" t="s">
        <v>31</v>
      </c>
      <c r="B66" s="169">
        <f>'将来負担比率（分子）の構造'!I$41</f>
        <v>11563</v>
      </c>
      <c r="C66" s="169"/>
      <c r="D66" s="169"/>
      <c r="E66" s="169">
        <f>'将来負担比率（分子）の構造'!J$41</f>
        <v>11709</v>
      </c>
      <c r="F66" s="169"/>
      <c r="G66" s="169"/>
      <c r="H66" s="169">
        <f>'将来負担比率（分子）の構造'!K$41</f>
        <v>11848</v>
      </c>
      <c r="I66" s="169"/>
      <c r="J66" s="169"/>
      <c r="K66" s="169">
        <f>'将来負担比率（分子）の構造'!L$41</f>
        <v>11193</v>
      </c>
      <c r="L66" s="169"/>
      <c r="M66" s="169"/>
      <c r="N66" s="169">
        <f>'将来負担比率（分子）の構造'!M$41</f>
        <v>10623</v>
      </c>
      <c r="O66" s="169"/>
      <c r="P66" s="169"/>
    </row>
    <row r="67" spans="1:16" x14ac:dyDescent="0.15">
      <c r="A67" s="169" t="s">
        <v>71</v>
      </c>
      <c r="B67" s="169" t="e">
        <f>NA()</f>
        <v>#N/A</v>
      </c>
      <c r="C67" s="169">
        <f>IF(ISNUMBER('将来負担比率（分子）の構造'!I$53), IF('将来負担比率（分子）の構造'!I$53 &lt; 0, 0, '将来負担比率（分子）の構造'!I$53), NA())</f>
        <v>3463</v>
      </c>
      <c r="D67" s="169" t="e">
        <f>NA()</f>
        <v>#N/A</v>
      </c>
      <c r="E67" s="169" t="e">
        <f>NA()</f>
        <v>#N/A</v>
      </c>
      <c r="F67" s="169">
        <f>IF(ISNUMBER('将来負担比率（分子）の構造'!J$53), IF('将来負担比率（分子）の構造'!J$53 &lt; 0, 0, '将来負担比率（分子）の構造'!J$53), NA())</f>
        <v>2958</v>
      </c>
      <c r="G67" s="169" t="e">
        <f>NA()</f>
        <v>#N/A</v>
      </c>
      <c r="H67" s="169" t="e">
        <f>NA()</f>
        <v>#N/A</v>
      </c>
      <c r="I67" s="169">
        <f>IF(ISNUMBER('将来負担比率（分子）の構造'!K$53), IF('将来負担比率（分子）の構造'!K$53 &lt; 0, 0, '将来負担比率（分子）の構造'!K$53), NA())</f>
        <v>2144</v>
      </c>
      <c r="J67" s="169" t="e">
        <f>NA()</f>
        <v>#N/A</v>
      </c>
      <c r="K67" s="169" t="e">
        <f>NA()</f>
        <v>#N/A</v>
      </c>
      <c r="L67" s="169">
        <f>IF(ISNUMBER('将来負担比率（分子）の構造'!L$53), IF('将来負担比率（分子）の構造'!L$53 &lt; 0, 0, '将来負担比率（分子）の構造'!L$53), NA())</f>
        <v>876</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1969</v>
      </c>
      <c r="C72" s="173">
        <f>基金残高に係る経年分析!G55</f>
        <v>2103</v>
      </c>
      <c r="D72" s="173">
        <f>基金残高に係る経年分析!H55</f>
        <v>2391</v>
      </c>
    </row>
    <row r="73" spans="1:16" x14ac:dyDescent="0.15">
      <c r="A73" s="172" t="s">
        <v>74</v>
      </c>
      <c r="B73" s="173">
        <f>基金残高に係る経年分析!F56</f>
        <v>552</v>
      </c>
      <c r="C73" s="173">
        <f>基金残高に係る経年分析!G56</f>
        <v>552</v>
      </c>
      <c r="D73" s="173">
        <f>基金残高に係る経年分析!H56</f>
        <v>593</v>
      </c>
    </row>
    <row r="74" spans="1:16" x14ac:dyDescent="0.15">
      <c r="A74" s="172" t="s">
        <v>75</v>
      </c>
      <c r="B74" s="173">
        <f>基金残高に係る経年分析!F57</f>
        <v>1153</v>
      </c>
      <c r="C74" s="173">
        <f>基金残高に係る経年分析!G57</f>
        <v>1471</v>
      </c>
      <c r="D74" s="173">
        <f>基金残高に係る経年分析!H57</f>
        <v>1808</v>
      </c>
    </row>
  </sheetData>
  <sheetProtection algorithmName="SHA-512" hashValue="kzE+ZeZ2J412TZylij59+90v+B21pR8eCacvT7yp2pEI2m3wsea/XElEs/DOvIJE74ElK/qkGkh2TeU6/YP5+A==" saltValue="L0lo1/4GJlqVCbuDWv+dI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5135517</v>
      </c>
      <c r="S5" s="626"/>
      <c r="T5" s="626"/>
      <c r="U5" s="626"/>
      <c r="V5" s="626"/>
      <c r="W5" s="626"/>
      <c r="X5" s="626"/>
      <c r="Y5" s="627"/>
      <c r="Z5" s="628">
        <v>32.9</v>
      </c>
      <c r="AA5" s="628"/>
      <c r="AB5" s="628"/>
      <c r="AC5" s="628"/>
      <c r="AD5" s="629">
        <v>5135517</v>
      </c>
      <c r="AE5" s="629"/>
      <c r="AF5" s="629"/>
      <c r="AG5" s="629"/>
      <c r="AH5" s="629"/>
      <c r="AI5" s="629"/>
      <c r="AJ5" s="629"/>
      <c r="AK5" s="629"/>
      <c r="AL5" s="630">
        <v>61.9</v>
      </c>
      <c r="AM5" s="631"/>
      <c r="AN5" s="631"/>
      <c r="AO5" s="632"/>
      <c r="AP5" s="622" t="s">
        <v>216</v>
      </c>
      <c r="AQ5" s="623"/>
      <c r="AR5" s="623"/>
      <c r="AS5" s="623"/>
      <c r="AT5" s="623"/>
      <c r="AU5" s="623"/>
      <c r="AV5" s="623"/>
      <c r="AW5" s="623"/>
      <c r="AX5" s="623"/>
      <c r="AY5" s="623"/>
      <c r="AZ5" s="623"/>
      <c r="BA5" s="623"/>
      <c r="BB5" s="623"/>
      <c r="BC5" s="623"/>
      <c r="BD5" s="623"/>
      <c r="BE5" s="623"/>
      <c r="BF5" s="624"/>
      <c r="BG5" s="636">
        <v>4952191</v>
      </c>
      <c r="BH5" s="637"/>
      <c r="BI5" s="637"/>
      <c r="BJ5" s="637"/>
      <c r="BK5" s="637"/>
      <c r="BL5" s="637"/>
      <c r="BM5" s="637"/>
      <c r="BN5" s="638"/>
      <c r="BO5" s="639">
        <v>96.4</v>
      </c>
      <c r="BP5" s="639"/>
      <c r="BQ5" s="639"/>
      <c r="BR5" s="639"/>
      <c r="BS5" s="640">
        <v>42756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195606</v>
      </c>
      <c r="S6" s="637"/>
      <c r="T6" s="637"/>
      <c r="U6" s="637"/>
      <c r="V6" s="637"/>
      <c r="W6" s="637"/>
      <c r="X6" s="637"/>
      <c r="Y6" s="638"/>
      <c r="Z6" s="639">
        <v>1.3</v>
      </c>
      <c r="AA6" s="639"/>
      <c r="AB6" s="639"/>
      <c r="AC6" s="639"/>
      <c r="AD6" s="640">
        <v>195606</v>
      </c>
      <c r="AE6" s="640"/>
      <c r="AF6" s="640"/>
      <c r="AG6" s="640"/>
      <c r="AH6" s="640"/>
      <c r="AI6" s="640"/>
      <c r="AJ6" s="640"/>
      <c r="AK6" s="640"/>
      <c r="AL6" s="641">
        <v>2.4</v>
      </c>
      <c r="AM6" s="642"/>
      <c r="AN6" s="642"/>
      <c r="AO6" s="643"/>
      <c r="AP6" s="633" t="s">
        <v>221</v>
      </c>
      <c r="AQ6" s="634"/>
      <c r="AR6" s="634"/>
      <c r="AS6" s="634"/>
      <c r="AT6" s="634"/>
      <c r="AU6" s="634"/>
      <c r="AV6" s="634"/>
      <c r="AW6" s="634"/>
      <c r="AX6" s="634"/>
      <c r="AY6" s="634"/>
      <c r="AZ6" s="634"/>
      <c r="BA6" s="634"/>
      <c r="BB6" s="634"/>
      <c r="BC6" s="634"/>
      <c r="BD6" s="634"/>
      <c r="BE6" s="634"/>
      <c r="BF6" s="635"/>
      <c r="BG6" s="636">
        <v>4952191</v>
      </c>
      <c r="BH6" s="637"/>
      <c r="BI6" s="637"/>
      <c r="BJ6" s="637"/>
      <c r="BK6" s="637"/>
      <c r="BL6" s="637"/>
      <c r="BM6" s="637"/>
      <c r="BN6" s="638"/>
      <c r="BO6" s="639">
        <v>96.4</v>
      </c>
      <c r="BP6" s="639"/>
      <c r="BQ6" s="639"/>
      <c r="BR6" s="639"/>
      <c r="BS6" s="640">
        <v>42756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98610</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98610</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622</v>
      </c>
      <c r="S7" s="637"/>
      <c r="T7" s="637"/>
      <c r="U7" s="637"/>
      <c r="V7" s="637"/>
      <c r="W7" s="637"/>
      <c r="X7" s="637"/>
      <c r="Y7" s="638"/>
      <c r="Z7" s="639">
        <v>0</v>
      </c>
      <c r="AA7" s="639"/>
      <c r="AB7" s="639"/>
      <c r="AC7" s="639"/>
      <c r="AD7" s="640">
        <v>622</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1361528</v>
      </c>
      <c r="BH7" s="637"/>
      <c r="BI7" s="637"/>
      <c r="BJ7" s="637"/>
      <c r="BK7" s="637"/>
      <c r="BL7" s="637"/>
      <c r="BM7" s="637"/>
      <c r="BN7" s="638"/>
      <c r="BO7" s="639">
        <v>26.5</v>
      </c>
      <c r="BP7" s="639"/>
      <c r="BQ7" s="639"/>
      <c r="BR7" s="639"/>
      <c r="BS7" s="640">
        <v>42756</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3322578</v>
      </c>
      <c r="CS7" s="637"/>
      <c r="CT7" s="637"/>
      <c r="CU7" s="637"/>
      <c r="CV7" s="637"/>
      <c r="CW7" s="637"/>
      <c r="CX7" s="637"/>
      <c r="CY7" s="638"/>
      <c r="CZ7" s="639">
        <v>23.3</v>
      </c>
      <c r="DA7" s="639"/>
      <c r="DB7" s="639"/>
      <c r="DC7" s="639"/>
      <c r="DD7" s="645">
        <v>75627</v>
      </c>
      <c r="DE7" s="637"/>
      <c r="DF7" s="637"/>
      <c r="DG7" s="637"/>
      <c r="DH7" s="637"/>
      <c r="DI7" s="637"/>
      <c r="DJ7" s="637"/>
      <c r="DK7" s="637"/>
      <c r="DL7" s="637"/>
      <c r="DM7" s="637"/>
      <c r="DN7" s="637"/>
      <c r="DO7" s="637"/>
      <c r="DP7" s="638"/>
      <c r="DQ7" s="645">
        <v>2020368</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14423</v>
      </c>
      <c r="S8" s="637"/>
      <c r="T8" s="637"/>
      <c r="U8" s="637"/>
      <c r="V8" s="637"/>
      <c r="W8" s="637"/>
      <c r="X8" s="637"/>
      <c r="Y8" s="638"/>
      <c r="Z8" s="639">
        <v>0.1</v>
      </c>
      <c r="AA8" s="639"/>
      <c r="AB8" s="639"/>
      <c r="AC8" s="639"/>
      <c r="AD8" s="640">
        <v>14423</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73678</v>
      </c>
      <c r="BH8" s="637"/>
      <c r="BI8" s="637"/>
      <c r="BJ8" s="637"/>
      <c r="BK8" s="637"/>
      <c r="BL8" s="637"/>
      <c r="BM8" s="637"/>
      <c r="BN8" s="638"/>
      <c r="BO8" s="639">
        <v>1.4</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3969200</v>
      </c>
      <c r="CS8" s="637"/>
      <c r="CT8" s="637"/>
      <c r="CU8" s="637"/>
      <c r="CV8" s="637"/>
      <c r="CW8" s="637"/>
      <c r="CX8" s="637"/>
      <c r="CY8" s="638"/>
      <c r="CZ8" s="639">
        <v>27.8</v>
      </c>
      <c r="DA8" s="639"/>
      <c r="DB8" s="639"/>
      <c r="DC8" s="639"/>
      <c r="DD8" s="645">
        <v>8991</v>
      </c>
      <c r="DE8" s="637"/>
      <c r="DF8" s="637"/>
      <c r="DG8" s="637"/>
      <c r="DH8" s="637"/>
      <c r="DI8" s="637"/>
      <c r="DJ8" s="637"/>
      <c r="DK8" s="637"/>
      <c r="DL8" s="637"/>
      <c r="DM8" s="637"/>
      <c r="DN8" s="637"/>
      <c r="DO8" s="637"/>
      <c r="DP8" s="638"/>
      <c r="DQ8" s="645">
        <v>2493719</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16632</v>
      </c>
      <c r="S9" s="637"/>
      <c r="T9" s="637"/>
      <c r="U9" s="637"/>
      <c r="V9" s="637"/>
      <c r="W9" s="637"/>
      <c r="X9" s="637"/>
      <c r="Y9" s="638"/>
      <c r="Z9" s="639">
        <v>0.1</v>
      </c>
      <c r="AA9" s="639"/>
      <c r="AB9" s="639"/>
      <c r="AC9" s="639"/>
      <c r="AD9" s="640">
        <v>16632</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995447</v>
      </c>
      <c r="BH9" s="637"/>
      <c r="BI9" s="637"/>
      <c r="BJ9" s="637"/>
      <c r="BK9" s="637"/>
      <c r="BL9" s="637"/>
      <c r="BM9" s="637"/>
      <c r="BN9" s="638"/>
      <c r="BO9" s="639">
        <v>19.399999999999999</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1022490</v>
      </c>
      <c r="CS9" s="637"/>
      <c r="CT9" s="637"/>
      <c r="CU9" s="637"/>
      <c r="CV9" s="637"/>
      <c r="CW9" s="637"/>
      <c r="CX9" s="637"/>
      <c r="CY9" s="638"/>
      <c r="CZ9" s="639">
        <v>7.2</v>
      </c>
      <c r="DA9" s="639"/>
      <c r="DB9" s="639"/>
      <c r="DC9" s="639"/>
      <c r="DD9" s="645">
        <v>26262</v>
      </c>
      <c r="DE9" s="637"/>
      <c r="DF9" s="637"/>
      <c r="DG9" s="637"/>
      <c r="DH9" s="637"/>
      <c r="DI9" s="637"/>
      <c r="DJ9" s="637"/>
      <c r="DK9" s="637"/>
      <c r="DL9" s="637"/>
      <c r="DM9" s="637"/>
      <c r="DN9" s="637"/>
      <c r="DO9" s="637"/>
      <c r="DP9" s="638"/>
      <c r="DQ9" s="645">
        <v>779449</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183594</v>
      </c>
      <c r="BH10" s="637"/>
      <c r="BI10" s="637"/>
      <c r="BJ10" s="637"/>
      <c r="BK10" s="637"/>
      <c r="BL10" s="637"/>
      <c r="BM10" s="637"/>
      <c r="BN10" s="638"/>
      <c r="BO10" s="639">
        <v>3.6</v>
      </c>
      <c r="BP10" s="639"/>
      <c r="BQ10" s="639"/>
      <c r="BR10" s="639"/>
      <c r="BS10" s="640">
        <v>11748</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496</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496</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631312</v>
      </c>
      <c r="S11" s="637"/>
      <c r="T11" s="637"/>
      <c r="U11" s="637"/>
      <c r="V11" s="637"/>
      <c r="W11" s="637"/>
      <c r="X11" s="637"/>
      <c r="Y11" s="638"/>
      <c r="Z11" s="641">
        <v>4</v>
      </c>
      <c r="AA11" s="642"/>
      <c r="AB11" s="642"/>
      <c r="AC11" s="648"/>
      <c r="AD11" s="645">
        <v>631312</v>
      </c>
      <c r="AE11" s="637"/>
      <c r="AF11" s="637"/>
      <c r="AG11" s="637"/>
      <c r="AH11" s="637"/>
      <c r="AI11" s="637"/>
      <c r="AJ11" s="637"/>
      <c r="AK11" s="638"/>
      <c r="AL11" s="641">
        <v>7.6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108809</v>
      </c>
      <c r="BH11" s="637"/>
      <c r="BI11" s="637"/>
      <c r="BJ11" s="637"/>
      <c r="BK11" s="637"/>
      <c r="BL11" s="637"/>
      <c r="BM11" s="637"/>
      <c r="BN11" s="638"/>
      <c r="BO11" s="639">
        <v>2.1</v>
      </c>
      <c r="BP11" s="639"/>
      <c r="BQ11" s="639"/>
      <c r="BR11" s="639"/>
      <c r="BS11" s="640">
        <v>31008</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594399</v>
      </c>
      <c r="CS11" s="637"/>
      <c r="CT11" s="637"/>
      <c r="CU11" s="637"/>
      <c r="CV11" s="637"/>
      <c r="CW11" s="637"/>
      <c r="CX11" s="637"/>
      <c r="CY11" s="638"/>
      <c r="CZ11" s="639">
        <v>4.2</v>
      </c>
      <c r="DA11" s="639"/>
      <c r="DB11" s="639"/>
      <c r="DC11" s="639"/>
      <c r="DD11" s="645">
        <v>160347</v>
      </c>
      <c r="DE11" s="637"/>
      <c r="DF11" s="637"/>
      <c r="DG11" s="637"/>
      <c r="DH11" s="637"/>
      <c r="DI11" s="637"/>
      <c r="DJ11" s="637"/>
      <c r="DK11" s="637"/>
      <c r="DL11" s="637"/>
      <c r="DM11" s="637"/>
      <c r="DN11" s="637"/>
      <c r="DO11" s="637"/>
      <c r="DP11" s="638"/>
      <c r="DQ11" s="645">
        <v>320395</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51568</v>
      </c>
      <c r="S12" s="637"/>
      <c r="T12" s="637"/>
      <c r="U12" s="637"/>
      <c r="V12" s="637"/>
      <c r="W12" s="637"/>
      <c r="X12" s="637"/>
      <c r="Y12" s="638"/>
      <c r="Z12" s="639">
        <v>0.3</v>
      </c>
      <c r="AA12" s="639"/>
      <c r="AB12" s="639"/>
      <c r="AC12" s="639"/>
      <c r="AD12" s="640">
        <v>51568</v>
      </c>
      <c r="AE12" s="640"/>
      <c r="AF12" s="640"/>
      <c r="AG12" s="640"/>
      <c r="AH12" s="640"/>
      <c r="AI12" s="640"/>
      <c r="AJ12" s="640"/>
      <c r="AK12" s="640"/>
      <c r="AL12" s="641">
        <v>0.6</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3292020</v>
      </c>
      <c r="BH12" s="637"/>
      <c r="BI12" s="637"/>
      <c r="BJ12" s="637"/>
      <c r="BK12" s="637"/>
      <c r="BL12" s="637"/>
      <c r="BM12" s="637"/>
      <c r="BN12" s="638"/>
      <c r="BO12" s="639">
        <v>64.099999999999994</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1216780</v>
      </c>
      <c r="CS12" s="637"/>
      <c r="CT12" s="637"/>
      <c r="CU12" s="637"/>
      <c r="CV12" s="637"/>
      <c r="CW12" s="637"/>
      <c r="CX12" s="637"/>
      <c r="CY12" s="638"/>
      <c r="CZ12" s="639">
        <v>8.5</v>
      </c>
      <c r="DA12" s="639"/>
      <c r="DB12" s="639"/>
      <c r="DC12" s="639"/>
      <c r="DD12" s="645">
        <v>464996</v>
      </c>
      <c r="DE12" s="637"/>
      <c r="DF12" s="637"/>
      <c r="DG12" s="637"/>
      <c r="DH12" s="637"/>
      <c r="DI12" s="637"/>
      <c r="DJ12" s="637"/>
      <c r="DK12" s="637"/>
      <c r="DL12" s="637"/>
      <c r="DM12" s="637"/>
      <c r="DN12" s="637"/>
      <c r="DO12" s="637"/>
      <c r="DP12" s="638"/>
      <c r="DQ12" s="645">
        <v>499011</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3286128</v>
      </c>
      <c r="BH13" s="637"/>
      <c r="BI13" s="637"/>
      <c r="BJ13" s="637"/>
      <c r="BK13" s="637"/>
      <c r="BL13" s="637"/>
      <c r="BM13" s="637"/>
      <c r="BN13" s="638"/>
      <c r="BO13" s="639">
        <v>64</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881825</v>
      </c>
      <c r="CS13" s="637"/>
      <c r="CT13" s="637"/>
      <c r="CU13" s="637"/>
      <c r="CV13" s="637"/>
      <c r="CW13" s="637"/>
      <c r="CX13" s="637"/>
      <c r="CY13" s="638"/>
      <c r="CZ13" s="639">
        <v>6.2</v>
      </c>
      <c r="DA13" s="639"/>
      <c r="DB13" s="639"/>
      <c r="DC13" s="639"/>
      <c r="DD13" s="645">
        <v>428190</v>
      </c>
      <c r="DE13" s="637"/>
      <c r="DF13" s="637"/>
      <c r="DG13" s="637"/>
      <c r="DH13" s="637"/>
      <c r="DI13" s="637"/>
      <c r="DJ13" s="637"/>
      <c r="DK13" s="637"/>
      <c r="DL13" s="637"/>
      <c r="DM13" s="637"/>
      <c r="DN13" s="637"/>
      <c r="DO13" s="637"/>
      <c r="DP13" s="638"/>
      <c r="DQ13" s="645">
        <v>468503</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1340</v>
      </c>
      <c r="S14" s="637"/>
      <c r="T14" s="637"/>
      <c r="U14" s="637"/>
      <c r="V14" s="637"/>
      <c r="W14" s="637"/>
      <c r="X14" s="637"/>
      <c r="Y14" s="638"/>
      <c r="Z14" s="639">
        <v>0</v>
      </c>
      <c r="AA14" s="639"/>
      <c r="AB14" s="639"/>
      <c r="AC14" s="639"/>
      <c r="AD14" s="640">
        <v>1340</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107227</v>
      </c>
      <c r="BH14" s="637"/>
      <c r="BI14" s="637"/>
      <c r="BJ14" s="637"/>
      <c r="BK14" s="637"/>
      <c r="BL14" s="637"/>
      <c r="BM14" s="637"/>
      <c r="BN14" s="638"/>
      <c r="BO14" s="639">
        <v>2.1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721857</v>
      </c>
      <c r="CS14" s="637"/>
      <c r="CT14" s="637"/>
      <c r="CU14" s="637"/>
      <c r="CV14" s="637"/>
      <c r="CW14" s="637"/>
      <c r="CX14" s="637"/>
      <c r="CY14" s="638"/>
      <c r="CZ14" s="639">
        <v>5.0999999999999996</v>
      </c>
      <c r="DA14" s="639"/>
      <c r="DB14" s="639"/>
      <c r="DC14" s="639"/>
      <c r="DD14" s="645">
        <v>53653</v>
      </c>
      <c r="DE14" s="637"/>
      <c r="DF14" s="637"/>
      <c r="DG14" s="637"/>
      <c r="DH14" s="637"/>
      <c r="DI14" s="637"/>
      <c r="DJ14" s="637"/>
      <c r="DK14" s="637"/>
      <c r="DL14" s="637"/>
      <c r="DM14" s="637"/>
      <c r="DN14" s="637"/>
      <c r="DO14" s="637"/>
      <c r="DP14" s="638"/>
      <c r="DQ14" s="645">
        <v>662658</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191416</v>
      </c>
      <c r="BH15" s="637"/>
      <c r="BI15" s="637"/>
      <c r="BJ15" s="637"/>
      <c r="BK15" s="637"/>
      <c r="BL15" s="637"/>
      <c r="BM15" s="637"/>
      <c r="BN15" s="638"/>
      <c r="BO15" s="639">
        <v>3.7</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1273694</v>
      </c>
      <c r="CS15" s="637"/>
      <c r="CT15" s="637"/>
      <c r="CU15" s="637"/>
      <c r="CV15" s="637"/>
      <c r="CW15" s="637"/>
      <c r="CX15" s="637"/>
      <c r="CY15" s="638"/>
      <c r="CZ15" s="639">
        <v>8.9</v>
      </c>
      <c r="DA15" s="639"/>
      <c r="DB15" s="639"/>
      <c r="DC15" s="639"/>
      <c r="DD15" s="645">
        <v>71997</v>
      </c>
      <c r="DE15" s="637"/>
      <c r="DF15" s="637"/>
      <c r="DG15" s="637"/>
      <c r="DH15" s="637"/>
      <c r="DI15" s="637"/>
      <c r="DJ15" s="637"/>
      <c r="DK15" s="637"/>
      <c r="DL15" s="637"/>
      <c r="DM15" s="637"/>
      <c r="DN15" s="637"/>
      <c r="DO15" s="637"/>
      <c r="DP15" s="638"/>
      <c r="DQ15" s="645">
        <v>1033025</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20935</v>
      </c>
      <c r="S16" s="637"/>
      <c r="T16" s="637"/>
      <c r="U16" s="637"/>
      <c r="V16" s="637"/>
      <c r="W16" s="637"/>
      <c r="X16" s="637"/>
      <c r="Y16" s="638"/>
      <c r="Z16" s="639">
        <v>0.1</v>
      </c>
      <c r="AA16" s="639"/>
      <c r="AB16" s="639"/>
      <c r="AC16" s="639"/>
      <c r="AD16" s="640">
        <v>20935</v>
      </c>
      <c r="AE16" s="640"/>
      <c r="AF16" s="640"/>
      <c r="AG16" s="640"/>
      <c r="AH16" s="640"/>
      <c r="AI16" s="640"/>
      <c r="AJ16" s="640"/>
      <c r="AK16" s="640"/>
      <c r="AL16" s="641">
        <v>0.3</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61148</v>
      </c>
      <c r="S17" s="637"/>
      <c r="T17" s="637"/>
      <c r="U17" s="637"/>
      <c r="V17" s="637"/>
      <c r="W17" s="637"/>
      <c r="X17" s="637"/>
      <c r="Y17" s="638"/>
      <c r="Z17" s="639">
        <v>0.4</v>
      </c>
      <c r="AA17" s="639"/>
      <c r="AB17" s="639"/>
      <c r="AC17" s="639"/>
      <c r="AD17" s="640">
        <v>61148</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1171385</v>
      </c>
      <c r="CS17" s="637"/>
      <c r="CT17" s="637"/>
      <c r="CU17" s="637"/>
      <c r="CV17" s="637"/>
      <c r="CW17" s="637"/>
      <c r="CX17" s="637"/>
      <c r="CY17" s="638"/>
      <c r="CZ17" s="639">
        <v>8.1999999999999993</v>
      </c>
      <c r="DA17" s="639"/>
      <c r="DB17" s="639"/>
      <c r="DC17" s="639"/>
      <c r="DD17" s="645" t="s">
        <v>122</v>
      </c>
      <c r="DE17" s="637"/>
      <c r="DF17" s="637"/>
      <c r="DG17" s="637"/>
      <c r="DH17" s="637"/>
      <c r="DI17" s="637"/>
      <c r="DJ17" s="637"/>
      <c r="DK17" s="637"/>
      <c r="DL17" s="637"/>
      <c r="DM17" s="637"/>
      <c r="DN17" s="637"/>
      <c r="DO17" s="637"/>
      <c r="DP17" s="638"/>
      <c r="DQ17" s="645">
        <v>1154074</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11196</v>
      </c>
      <c r="S18" s="637"/>
      <c r="T18" s="637"/>
      <c r="U18" s="637"/>
      <c r="V18" s="637"/>
      <c r="W18" s="637"/>
      <c r="X18" s="637"/>
      <c r="Y18" s="638"/>
      <c r="Z18" s="639">
        <v>0.1</v>
      </c>
      <c r="AA18" s="639"/>
      <c r="AB18" s="639"/>
      <c r="AC18" s="639"/>
      <c r="AD18" s="640">
        <v>11196</v>
      </c>
      <c r="AE18" s="640"/>
      <c r="AF18" s="640"/>
      <c r="AG18" s="640"/>
      <c r="AH18" s="640"/>
      <c r="AI18" s="640"/>
      <c r="AJ18" s="640"/>
      <c r="AK18" s="640"/>
      <c r="AL18" s="641">
        <v>0.1</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10696</v>
      </c>
      <c r="S19" s="637"/>
      <c r="T19" s="637"/>
      <c r="U19" s="637"/>
      <c r="V19" s="637"/>
      <c r="W19" s="637"/>
      <c r="X19" s="637"/>
      <c r="Y19" s="638"/>
      <c r="Z19" s="639">
        <v>0.1</v>
      </c>
      <c r="AA19" s="639"/>
      <c r="AB19" s="639"/>
      <c r="AC19" s="639"/>
      <c r="AD19" s="640">
        <v>10696</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183326</v>
      </c>
      <c r="BH19" s="637"/>
      <c r="BI19" s="637"/>
      <c r="BJ19" s="637"/>
      <c r="BK19" s="637"/>
      <c r="BL19" s="637"/>
      <c r="BM19" s="637"/>
      <c r="BN19" s="638"/>
      <c r="BO19" s="639">
        <v>3.6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500</v>
      </c>
      <c r="S20" s="637"/>
      <c r="T20" s="637"/>
      <c r="U20" s="637"/>
      <c r="V20" s="637"/>
      <c r="W20" s="637"/>
      <c r="X20" s="637"/>
      <c r="Y20" s="638"/>
      <c r="Z20" s="639">
        <v>0</v>
      </c>
      <c r="AA20" s="639"/>
      <c r="AB20" s="639"/>
      <c r="AC20" s="639"/>
      <c r="AD20" s="640">
        <v>500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183326</v>
      </c>
      <c r="BH20" s="637"/>
      <c r="BI20" s="637"/>
      <c r="BJ20" s="637"/>
      <c r="BK20" s="637"/>
      <c r="BL20" s="637"/>
      <c r="BM20" s="637"/>
      <c r="BN20" s="638"/>
      <c r="BO20" s="639">
        <v>3.6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14273314</v>
      </c>
      <c r="CS20" s="637"/>
      <c r="CT20" s="637"/>
      <c r="CU20" s="637"/>
      <c r="CV20" s="637"/>
      <c r="CW20" s="637"/>
      <c r="CX20" s="637"/>
      <c r="CY20" s="638"/>
      <c r="CZ20" s="639">
        <v>100</v>
      </c>
      <c r="DA20" s="639"/>
      <c r="DB20" s="639"/>
      <c r="DC20" s="639"/>
      <c r="DD20" s="645">
        <v>1290063</v>
      </c>
      <c r="DE20" s="637"/>
      <c r="DF20" s="637"/>
      <c r="DG20" s="637"/>
      <c r="DH20" s="637"/>
      <c r="DI20" s="637"/>
      <c r="DJ20" s="637"/>
      <c r="DK20" s="637"/>
      <c r="DL20" s="637"/>
      <c r="DM20" s="637"/>
      <c r="DN20" s="637"/>
      <c r="DO20" s="637"/>
      <c r="DP20" s="638"/>
      <c r="DQ20" s="645">
        <v>9530308</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2446397</v>
      </c>
      <c r="S21" s="637"/>
      <c r="T21" s="637"/>
      <c r="U21" s="637"/>
      <c r="V21" s="637"/>
      <c r="W21" s="637"/>
      <c r="X21" s="637"/>
      <c r="Y21" s="638"/>
      <c r="Z21" s="639">
        <v>15.7</v>
      </c>
      <c r="AA21" s="639"/>
      <c r="AB21" s="639"/>
      <c r="AC21" s="639"/>
      <c r="AD21" s="640">
        <v>2129836</v>
      </c>
      <c r="AE21" s="640"/>
      <c r="AF21" s="640"/>
      <c r="AG21" s="640"/>
      <c r="AH21" s="640"/>
      <c r="AI21" s="640"/>
      <c r="AJ21" s="640"/>
      <c r="AK21" s="640"/>
      <c r="AL21" s="641">
        <v>25.7</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183326</v>
      </c>
      <c r="BH21" s="637"/>
      <c r="BI21" s="637"/>
      <c r="BJ21" s="637"/>
      <c r="BK21" s="637"/>
      <c r="BL21" s="637"/>
      <c r="BM21" s="637"/>
      <c r="BN21" s="638"/>
      <c r="BO21" s="639">
        <v>3.6</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2129836</v>
      </c>
      <c r="S22" s="637"/>
      <c r="T22" s="637"/>
      <c r="U22" s="637"/>
      <c r="V22" s="637"/>
      <c r="W22" s="637"/>
      <c r="X22" s="637"/>
      <c r="Y22" s="638"/>
      <c r="Z22" s="639">
        <v>13.6</v>
      </c>
      <c r="AA22" s="639"/>
      <c r="AB22" s="639"/>
      <c r="AC22" s="639"/>
      <c r="AD22" s="640">
        <v>2129836</v>
      </c>
      <c r="AE22" s="640"/>
      <c r="AF22" s="640"/>
      <c r="AG22" s="640"/>
      <c r="AH22" s="640"/>
      <c r="AI22" s="640"/>
      <c r="AJ22" s="640"/>
      <c r="AK22" s="640"/>
      <c r="AL22" s="641">
        <v>25.7</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312070</v>
      </c>
      <c r="S23" s="637"/>
      <c r="T23" s="637"/>
      <c r="U23" s="637"/>
      <c r="V23" s="637"/>
      <c r="W23" s="637"/>
      <c r="X23" s="637"/>
      <c r="Y23" s="638"/>
      <c r="Z23" s="639">
        <v>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v>4491</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5399325</v>
      </c>
      <c r="CS24" s="626"/>
      <c r="CT24" s="626"/>
      <c r="CU24" s="626"/>
      <c r="CV24" s="626"/>
      <c r="CW24" s="626"/>
      <c r="CX24" s="626"/>
      <c r="CY24" s="627"/>
      <c r="CZ24" s="630">
        <v>37.799999999999997</v>
      </c>
      <c r="DA24" s="631"/>
      <c r="DB24" s="631"/>
      <c r="DC24" s="647"/>
      <c r="DD24" s="666">
        <v>4039658</v>
      </c>
      <c r="DE24" s="626"/>
      <c r="DF24" s="626"/>
      <c r="DG24" s="626"/>
      <c r="DH24" s="626"/>
      <c r="DI24" s="626"/>
      <c r="DJ24" s="626"/>
      <c r="DK24" s="627"/>
      <c r="DL24" s="666">
        <v>3740027</v>
      </c>
      <c r="DM24" s="626"/>
      <c r="DN24" s="626"/>
      <c r="DO24" s="626"/>
      <c r="DP24" s="626"/>
      <c r="DQ24" s="626"/>
      <c r="DR24" s="626"/>
      <c r="DS24" s="626"/>
      <c r="DT24" s="626"/>
      <c r="DU24" s="626"/>
      <c r="DV24" s="627"/>
      <c r="DW24" s="630">
        <v>44.6</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8586696</v>
      </c>
      <c r="S25" s="637"/>
      <c r="T25" s="637"/>
      <c r="U25" s="637"/>
      <c r="V25" s="637"/>
      <c r="W25" s="637"/>
      <c r="X25" s="637"/>
      <c r="Y25" s="638"/>
      <c r="Z25" s="639">
        <v>55</v>
      </c>
      <c r="AA25" s="639"/>
      <c r="AB25" s="639"/>
      <c r="AC25" s="639"/>
      <c r="AD25" s="640">
        <v>8270135</v>
      </c>
      <c r="AE25" s="640"/>
      <c r="AF25" s="640"/>
      <c r="AG25" s="640"/>
      <c r="AH25" s="640"/>
      <c r="AI25" s="640"/>
      <c r="AJ25" s="640"/>
      <c r="AK25" s="640"/>
      <c r="AL25" s="641">
        <v>99.7</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2263467</v>
      </c>
      <c r="CS25" s="669"/>
      <c r="CT25" s="669"/>
      <c r="CU25" s="669"/>
      <c r="CV25" s="669"/>
      <c r="CW25" s="669"/>
      <c r="CX25" s="669"/>
      <c r="CY25" s="670"/>
      <c r="CZ25" s="641">
        <v>15.9</v>
      </c>
      <c r="DA25" s="667"/>
      <c r="DB25" s="667"/>
      <c r="DC25" s="671"/>
      <c r="DD25" s="645">
        <v>2085638</v>
      </c>
      <c r="DE25" s="669"/>
      <c r="DF25" s="669"/>
      <c r="DG25" s="669"/>
      <c r="DH25" s="669"/>
      <c r="DI25" s="669"/>
      <c r="DJ25" s="669"/>
      <c r="DK25" s="670"/>
      <c r="DL25" s="645">
        <v>2082356</v>
      </c>
      <c r="DM25" s="669"/>
      <c r="DN25" s="669"/>
      <c r="DO25" s="669"/>
      <c r="DP25" s="669"/>
      <c r="DQ25" s="669"/>
      <c r="DR25" s="669"/>
      <c r="DS25" s="669"/>
      <c r="DT25" s="669"/>
      <c r="DU25" s="669"/>
      <c r="DV25" s="670"/>
      <c r="DW25" s="641">
        <v>24.8</v>
      </c>
      <c r="DX25" s="667"/>
      <c r="DY25" s="667"/>
      <c r="DZ25" s="667"/>
      <c r="EA25" s="667"/>
      <c r="EB25" s="667"/>
      <c r="EC25" s="668"/>
    </row>
    <row r="26" spans="2:133" ht="11.25" customHeight="1" x14ac:dyDescent="0.15">
      <c r="B26" s="633" t="s">
        <v>283</v>
      </c>
      <c r="C26" s="634"/>
      <c r="D26" s="634"/>
      <c r="E26" s="634"/>
      <c r="F26" s="634"/>
      <c r="G26" s="634"/>
      <c r="H26" s="634"/>
      <c r="I26" s="634"/>
      <c r="J26" s="634"/>
      <c r="K26" s="634"/>
      <c r="L26" s="634"/>
      <c r="M26" s="634"/>
      <c r="N26" s="634"/>
      <c r="O26" s="634"/>
      <c r="P26" s="634"/>
      <c r="Q26" s="635"/>
      <c r="R26" s="636">
        <v>2227</v>
      </c>
      <c r="S26" s="637"/>
      <c r="T26" s="637"/>
      <c r="U26" s="637"/>
      <c r="V26" s="637"/>
      <c r="W26" s="637"/>
      <c r="X26" s="637"/>
      <c r="Y26" s="638"/>
      <c r="Z26" s="639">
        <v>0</v>
      </c>
      <c r="AA26" s="639"/>
      <c r="AB26" s="639"/>
      <c r="AC26" s="639"/>
      <c r="AD26" s="640">
        <v>2227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1397938</v>
      </c>
      <c r="CS26" s="637"/>
      <c r="CT26" s="637"/>
      <c r="CU26" s="637"/>
      <c r="CV26" s="637"/>
      <c r="CW26" s="637"/>
      <c r="CX26" s="637"/>
      <c r="CY26" s="638"/>
      <c r="CZ26" s="641">
        <v>9.8000000000000007</v>
      </c>
      <c r="DA26" s="667"/>
      <c r="DB26" s="667"/>
      <c r="DC26" s="671"/>
      <c r="DD26" s="645">
        <v>1266291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15">
      <c r="B27" s="633" t="s">
        <v>286</v>
      </c>
      <c r="C27" s="634"/>
      <c r="D27" s="634"/>
      <c r="E27" s="634"/>
      <c r="F27" s="634"/>
      <c r="G27" s="634"/>
      <c r="H27" s="634"/>
      <c r="I27" s="634"/>
      <c r="J27" s="634"/>
      <c r="K27" s="634"/>
      <c r="L27" s="634"/>
      <c r="M27" s="634"/>
      <c r="N27" s="634"/>
      <c r="O27" s="634"/>
      <c r="P27" s="634"/>
      <c r="Q27" s="635"/>
      <c r="R27" s="636">
        <v>55083</v>
      </c>
      <c r="S27" s="637"/>
      <c r="T27" s="637"/>
      <c r="U27" s="637"/>
      <c r="V27" s="637"/>
      <c r="W27" s="637"/>
      <c r="X27" s="637"/>
      <c r="Y27" s="638"/>
      <c r="Z27" s="639">
        <v>0.4</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5135517</v>
      </c>
      <c r="BH27" s="637"/>
      <c r="BI27" s="637"/>
      <c r="BJ27" s="637"/>
      <c r="BK27" s="637"/>
      <c r="BL27" s="637"/>
      <c r="BM27" s="637"/>
      <c r="BN27" s="638"/>
      <c r="BO27" s="639">
        <v>100</v>
      </c>
      <c r="BP27" s="639"/>
      <c r="BQ27" s="639"/>
      <c r="BR27" s="639"/>
      <c r="BS27" s="640">
        <v>42756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1964473</v>
      </c>
      <c r="CS27" s="669"/>
      <c r="CT27" s="669"/>
      <c r="CU27" s="669"/>
      <c r="CV27" s="669"/>
      <c r="CW27" s="669"/>
      <c r="CX27" s="669"/>
      <c r="CY27" s="670"/>
      <c r="CZ27" s="641">
        <v>13.8</v>
      </c>
      <c r="DA27" s="667"/>
      <c r="DB27" s="667"/>
      <c r="DC27" s="671"/>
      <c r="DD27" s="645">
        <v>799946</v>
      </c>
      <c r="DE27" s="669"/>
      <c r="DF27" s="669"/>
      <c r="DG27" s="669"/>
      <c r="DH27" s="669"/>
      <c r="DI27" s="669"/>
      <c r="DJ27" s="669"/>
      <c r="DK27" s="670"/>
      <c r="DL27" s="645">
        <v>503597</v>
      </c>
      <c r="DM27" s="669"/>
      <c r="DN27" s="669"/>
      <c r="DO27" s="669"/>
      <c r="DP27" s="669"/>
      <c r="DQ27" s="669"/>
      <c r="DR27" s="669"/>
      <c r="DS27" s="669"/>
      <c r="DT27" s="669"/>
      <c r="DU27" s="669"/>
      <c r="DV27" s="670"/>
      <c r="DW27" s="641">
        <v>6</v>
      </c>
      <c r="DX27" s="667"/>
      <c r="DY27" s="667"/>
      <c r="DZ27" s="667"/>
      <c r="EA27" s="667"/>
      <c r="EB27" s="667"/>
      <c r="EC27" s="668"/>
    </row>
    <row r="28" spans="2:133" ht="11.25" customHeight="1" x14ac:dyDescent="0.15">
      <c r="B28" s="633" t="s">
        <v>289</v>
      </c>
      <c r="C28" s="634"/>
      <c r="D28" s="634"/>
      <c r="E28" s="634"/>
      <c r="F28" s="634"/>
      <c r="G28" s="634"/>
      <c r="H28" s="634"/>
      <c r="I28" s="634"/>
      <c r="J28" s="634"/>
      <c r="K28" s="634"/>
      <c r="L28" s="634"/>
      <c r="M28" s="634"/>
      <c r="N28" s="634"/>
      <c r="O28" s="634"/>
      <c r="P28" s="634"/>
      <c r="Q28" s="635"/>
      <c r="R28" s="636">
        <v>119428</v>
      </c>
      <c r="S28" s="637"/>
      <c r="T28" s="637"/>
      <c r="U28" s="637"/>
      <c r="V28" s="637"/>
      <c r="W28" s="637"/>
      <c r="X28" s="637"/>
      <c r="Y28" s="638"/>
      <c r="Z28" s="639">
        <v>0.8</v>
      </c>
      <c r="AA28" s="639"/>
      <c r="AB28" s="639"/>
      <c r="AC28" s="639"/>
      <c r="AD28" s="640">
        <v>6447</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1171385</v>
      </c>
      <c r="CS28" s="637"/>
      <c r="CT28" s="637"/>
      <c r="CU28" s="637"/>
      <c r="CV28" s="637"/>
      <c r="CW28" s="637"/>
      <c r="CX28" s="637"/>
      <c r="CY28" s="638"/>
      <c r="CZ28" s="641">
        <v>8.1999999999999993</v>
      </c>
      <c r="DA28" s="667"/>
      <c r="DB28" s="667"/>
      <c r="DC28" s="671"/>
      <c r="DD28" s="645">
        <v>1154074</v>
      </c>
      <c r="DE28" s="637"/>
      <c r="DF28" s="637"/>
      <c r="DG28" s="637"/>
      <c r="DH28" s="637"/>
      <c r="DI28" s="637"/>
      <c r="DJ28" s="637"/>
      <c r="DK28" s="638"/>
      <c r="DL28" s="645">
        <v>1154074</v>
      </c>
      <c r="DM28" s="637"/>
      <c r="DN28" s="637"/>
      <c r="DO28" s="637"/>
      <c r="DP28" s="637"/>
      <c r="DQ28" s="637"/>
      <c r="DR28" s="637"/>
      <c r="DS28" s="637"/>
      <c r="DT28" s="637"/>
      <c r="DU28" s="637"/>
      <c r="DV28" s="638"/>
      <c r="DW28" s="641">
        <v>13.8</v>
      </c>
      <c r="DX28" s="667"/>
      <c r="DY28" s="667"/>
      <c r="DZ28" s="667"/>
      <c r="EA28" s="667"/>
      <c r="EB28" s="667"/>
      <c r="EC28" s="668"/>
    </row>
    <row r="29" spans="2:133" ht="11.25" customHeight="1" x14ac:dyDescent="0.15">
      <c r="B29" s="633" t="s">
        <v>291</v>
      </c>
      <c r="C29" s="634"/>
      <c r="D29" s="634"/>
      <c r="E29" s="634"/>
      <c r="F29" s="634"/>
      <c r="G29" s="634"/>
      <c r="H29" s="634"/>
      <c r="I29" s="634"/>
      <c r="J29" s="634"/>
      <c r="K29" s="634"/>
      <c r="L29" s="634"/>
      <c r="M29" s="634"/>
      <c r="N29" s="634"/>
      <c r="O29" s="634"/>
      <c r="P29" s="634"/>
      <c r="Q29" s="635"/>
      <c r="R29" s="636">
        <v>129523</v>
      </c>
      <c r="S29" s="637"/>
      <c r="T29" s="637"/>
      <c r="U29" s="637"/>
      <c r="V29" s="637"/>
      <c r="W29" s="637"/>
      <c r="X29" s="637"/>
      <c r="Y29" s="638"/>
      <c r="Z29" s="639">
        <v>0.8</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1171279</v>
      </c>
      <c r="CS29" s="669"/>
      <c r="CT29" s="669"/>
      <c r="CU29" s="669"/>
      <c r="CV29" s="669"/>
      <c r="CW29" s="669"/>
      <c r="CX29" s="669"/>
      <c r="CY29" s="670"/>
      <c r="CZ29" s="641">
        <v>8.1999999999999993</v>
      </c>
      <c r="DA29" s="667"/>
      <c r="DB29" s="667"/>
      <c r="DC29" s="671"/>
      <c r="DD29" s="645">
        <v>1153968</v>
      </c>
      <c r="DE29" s="669"/>
      <c r="DF29" s="669"/>
      <c r="DG29" s="669"/>
      <c r="DH29" s="669"/>
      <c r="DI29" s="669"/>
      <c r="DJ29" s="669"/>
      <c r="DK29" s="670"/>
      <c r="DL29" s="645">
        <v>1153968</v>
      </c>
      <c r="DM29" s="669"/>
      <c r="DN29" s="669"/>
      <c r="DO29" s="669"/>
      <c r="DP29" s="669"/>
      <c r="DQ29" s="669"/>
      <c r="DR29" s="669"/>
      <c r="DS29" s="669"/>
      <c r="DT29" s="669"/>
      <c r="DU29" s="669"/>
      <c r="DV29" s="670"/>
      <c r="DW29" s="641">
        <v>13.8</v>
      </c>
      <c r="DX29" s="667"/>
      <c r="DY29" s="667"/>
      <c r="DZ29" s="667"/>
      <c r="EA29" s="667"/>
      <c r="EB29" s="667"/>
      <c r="EC29" s="668"/>
    </row>
    <row r="30" spans="2:133" ht="11.25" customHeight="1" x14ac:dyDescent="0.15">
      <c r="B30" s="633" t="s">
        <v>293</v>
      </c>
      <c r="C30" s="634"/>
      <c r="D30" s="634"/>
      <c r="E30" s="634"/>
      <c r="F30" s="634"/>
      <c r="G30" s="634"/>
      <c r="H30" s="634"/>
      <c r="I30" s="634"/>
      <c r="J30" s="634"/>
      <c r="K30" s="634"/>
      <c r="L30" s="634"/>
      <c r="M30" s="634"/>
      <c r="N30" s="634"/>
      <c r="O30" s="634"/>
      <c r="P30" s="634"/>
      <c r="Q30" s="635"/>
      <c r="R30" s="636">
        <v>1637134</v>
      </c>
      <c r="S30" s="637"/>
      <c r="T30" s="637"/>
      <c r="U30" s="637"/>
      <c r="V30" s="637"/>
      <c r="W30" s="637"/>
      <c r="X30" s="637"/>
      <c r="Y30" s="638"/>
      <c r="Z30" s="639">
        <v>10.5</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1138939</v>
      </c>
      <c r="CS30" s="637"/>
      <c r="CT30" s="637"/>
      <c r="CU30" s="637"/>
      <c r="CV30" s="637"/>
      <c r="CW30" s="637"/>
      <c r="CX30" s="637"/>
      <c r="CY30" s="638"/>
      <c r="CZ30" s="641">
        <v>8</v>
      </c>
      <c r="DA30" s="667"/>
      <c r="DB30" s="667"/>
      <c r="DC30" s="671"/>
      <c r="DD30" s="645">
        <v>1121628</v>
      </c>
      <c r="DE30" s="637"/>
      <c r="DF30" s="637"/>
      <c r="DG30" s="637"/>
      <c r="DH30" s="637"/>
      <c r="DI30" s="637"/>
      <c r="DJ30" s="637"/>
      <c r="DK30" s="638"/>
      <c r="DL30" s="645">
        <v>1121628</v>
      </c>
      <c r="DM30" s="637"/>
      <c r="DN30" s="637"/>
      <c r="DO30" s="637"/>
      <c r="DP30" s="637"/>
      <c r="DQ30" s="637"/>
      <c r="DR30" s="637"/>
      <c r="DS30" s="637"/>
      <c r="DT30" s="637"/>
      <c r="DU30" s="637"/>
      <c r="DV30" s="638"/>
      <c r="DW30" s="641">
        <v>13.4</v>
      </c>
      <c r="DX30" s="667"/>
      <c r="DY30" s="667"/>
      <c r="DZ30" s="667"/>
      <c r="EA30" s="667"/>
      <c r="EB30" s="667"/>
      <c r="EC30" s="668"/>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99.1</v>
      </c>
      <c r="BH31" s="680"/>
      <c r="BI31" s="680"/>
      <c r="BJ31" s="680"/>
      <c r="BK31" s="680"/>
      <c r="BL31" s="680"/>
      <c r="BM31" s="631">
        <v>97.3</v>
      </c>
      <c r="BN31" s="680"/>
      <c r="BO31" s="680"/>
      <c r="BP31" s="680"/>
      <c r="BQ31" s="681"/>
      <c r="BR31" s="692">
        <v>99</v>
      </c>
      <c r="BS31" s="680"/>
      <c r="BT31" s="680"/>
      <c r="BU31" s="680"/>
      <c r="BV31" s="680"/>
      <c r="BW31" s="680"/>
      <c r="BX31" s="631">
        <v>96.1</v>
      </c>
      <c r="BY31" s="680"/>
      <c r="BZ31" s="680"/>
      <c r="CA31" s="680"/>
      <c r="CB31" s="681"/>
      <c r="CD31" s="674"/>
      <c r="CE31" s="675"/>
      <c r="CF31" s="633" t="s">
        <v>300</v>
      </c>
      <c r="CG31" s="634"/>
      <c r="CH31" s="634"/>
      <c r="CI31" s="634"/>
      <c r="CJ31" s="634"/>
      <c r="CK31" s="634"/>
      <c r="CL31" s="634"/>
      <c r="CM31" s="634"/>
      <c r="CN31" s="634"/>
      <c r="CO31" s="634"/>
      <c r="CP31" s="634"/>
      <c r="CQ31" s="635"/>
      <c r="CR31" s="636">
        <v>32340</v>
      </c>
      <c r="CS31" s="669"/>
      <c r="CT31" s="669"/>
      <c r="CU31" s="669"/>
      <c r="CV31" s="669"/>
      <c r="CW31" s="669"/>
      <c r="CX31" s="669"/>
      <c r="CY31" s="670"/>
      <c r="CZ31" s="641">
        <v>0.2</v>
      </c>
      <c r="DA31" s="667"/>
      <c r="DB31" s="667"/>
      <c r="DC31" s="671"/>
      <c r="DD31" s="645">
        <v>32340</v>
      </c>
      <c r="DE31" s="669"/>
      <c r="DF31" s="669"/>
      <c r="DG31" s="669"/>
      <c r="DH31" s="669"/>
      <c r="DI31" s="669"/>
      <c r="DJ31" s="669"/>
      <c r="DK31" s="670"/>
      <c r="DL31" s="645">
        <v>32340</v>
      </c>
      <c r="DM31" s="669"/>
      <c r="DN31" s="669"/>
      <c r="DO31" s="669"/>
      <c r="DP31" s="669"/>
      <c r="DQ31" s="669"/>
      <c r="DR31" s="669"/>
      <c r="DS31" s="669"/>
      <c r="DT31" s="669"/>
      <c r="DU31" s="669"/>
      <c r="DV31" s="670"/>
      <c r="DW31" s="641">
        <v>0.4</v>
      </c>
      <c r="DX31" s="667"/>
      <c r="DY31" s="667"/>
      <c r="DZ31" s="667"/>
      <c r="EA31" s="667"/>
      <c r="EB31" s="667"/>
      <c r="EC31" s="668"/>
    </row>
    <row r="32" spans="2:133" ht="11.25" customHeight="1" x14ac:dyDescent="0.15">
      <c r="B32" s="633" t="s">
        <v>301</v>
      </c>
      <c r="C32" s="634"/>
      <c r="D32" s="634"/>
      <c r="E32" s="634"/>
      <c r="F32" s="634"/>
      <c r="G32" s="634"/>
      <c r="H32" s="634"/>
      <c r="I32" s="634"/>
      <c r="J32" s="634"/>
      <c r="K32" s="634"/>
      <c r="L32" s="634"/>
      <c r="M32" s="634"/>
      <c r="N32" s="634"/>
      <c r="O32" s="634"/>
      <c r="P32" s="634"/>
      <c r="Q32" s="635"/>
      <c r="R32" s="636">
        <v>901876</v>
      </c>
      <c r="S32" s="637"/>
      <c r="T32" s="637"/>
      <c r="U32" s="637"/>
      <c r="V32" s="637"/>
      <c r="W32" s="637"/>
      <c r="X32" s="637"/>
      <c r="Y32" s="638"/>
      <c r="Z32" s="639">
        <v>5.8</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9"/>
      <c r="BI32" s="669"/>
      <c r="BJ32" s="669"/>
      <c r="BK32" s="669"/>
      <c r="BL32" s="669"/>
      <c r="BM32" s="642">
        <v>98.1</v>
      </c>
      <c r="BN32" s="669"/>
      <c r="BO32" s="669"/>
      <c r="BP32" s="669"/>
      <c r="BQ32" s="691"/>
      <c r="BR32" s="693">
        <v>99.4</v>
      </c>
      <c r="BS32" s="669"/>
      <c r="BT32" s="669"/>
      <c r="BU32" s="669"/>
      <c r="BV32" s="669"/>
      <c r="BW32" s="669"/>
      <c r="BX32" s="642">
        <v>97</v>
      </c>
      <c r="BY32" s="669"/>
      <c r="BZ32" s="669"/>
      <c r="CA32" s="669"/>
      <c r="CB32" s="691"/>
      <c r="CD32" s="676"/>
      <c r="CE32" s="677"/>
      <c r="CF32" s="633" t="s">
        <v>304</v>
      </c>
      <c r="CG32" s="634"/>
      <c r="CH32" s="634"/>
      <c r="CI32" s="634"/>
      <c r="CJ32" s="634"/>
      <c r="CK32" s="634"/>
      <c r="CL32" s="634"/>
      <c r="CM32" s="634"/>
      <c r="CN32" s="634"/>
      <c r="CO32" s="634"/>
      <c r="CP32" s="634"/>
      <c r="CQ32" s="635"/>
      <c r="CR32" s="636">
        <v>106</v>
      </c>
      <c r="CS32" s="637"/>
      <c r="CT32" s="637"/>
      <c r="CU32" s="637"/>
      <c r="CV32" s="637"/>
      <c r="CW32" s="637"/>
      <c r="CX32" s="637"/>
      <c r="CY32" s="638"/>
      <c r="CZ32" s="641">
        <v>0</v>
      </c>
      <c r="DA32" s="667"/>
      <c r="DB32" s="667"/>
      <c r="DC32" s="671"/>
      <c r="DD32" s="645">
        <v>106</v>
      </c>
      <c r="DE32" s="637"/>
      <c r="DF32" s="637"/>
      <c r="DG32" s="637"/>
      <c r="DH32" s="637"/>
      <c r="DI32" s="637"/>
      <c r="DJ32" s="637"/>
      <c r="DK32" s="638"/>
      <c r="DL32" s="645">
        <v>106</v>
      </c>
      <c r="DM32" s="637"/>
      <c r="DN32" s="637"/>
      <c r="DO32" s="637"/>
      <c r="DP32" s="637"/>
      <c r="DQ32" s="637"/>
      <c r="DR32" s="637"/>
      <c r="DS32" s="637"/>
      <c r="DT32" s="637"/>
      <c r="DU32" s="637"/>
      <c r="DV32" s="638"/>
      <c r="DW32" s="641">
        <v>0</v>
      </c>
      <c r="DX32" s="667"/>
      <c r="DY32" s="667"/>
      <c r="DZ32" s="667"/>
      <c r="EA32" s="667"/>
      <c r="EB32" s="667"/>
      <c r="EC32" s="668"/>
    </row>
    <row r="33" spans="2:133" ht="11.25" customHeight="1" x14ac:dyDescent="0.15">
      <c r="B33" s="633" t="s">
        <v>305</v>
      </c>
      <c r="C33" s="634"/>
      <c r="D33" s="634"/>
      <c r="E33" s="634"/>
      <c r="F33" s="634"/>
      <c r="G33" s="634"/>
      <c r="H33" s="634"/>
      <c r="I33" s="634"/>
      <c r="J33" s="634"/>
      <c r="K33" s="634"/>
      <c r="L33" s="634"/>
      <c r="M33" s="634"/>
      <c r="N33" s="634"/>
      <c r="O33" s="634"/>
      <c r="P33" s="634"/>
      <c r="Q33" s="635"/>
      <c r="R33" s="636">
        <v>181053</v>
      </c>
      <c r="S33" s="637"/>
      <c r="T33" s="637"/>
      <c r="U33" s="637"/>
      <c r="V33" s="637"/>
      <c r="W33" s="637"/>
      <c r="X33" s="637"/>
      <c r="Y33" s="638"/>
      <c r="Z33" s="639">
        <v>1.2</v>
      </c>
      <c r="AA33" s="639"/>
      <c r="AB33" s="639"/>
      <c r="AC33" s="639"/>
      <c r="AD33" s="640">
        <v>16612</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98.9</v>
      </c>
      <c r="BH33" s="695"/>
      <c r="BI33" s="695"/>
      <c r="BJ33" s="695"/>
      <c r="BK33" s="695"/>
      <c r="BL33" s="695"/>
      <c r="BM33" s="696">
        <v>96.7</v>
      </c>
      <c r="BN33" s="695"/>
      <c r="BO33" s="695"/>
      <c r="BP33" s="695"/>
      <c r="BQ33" s="697"/>
      <c r="BR33" s="694">
        <v>98.7</v>
      </c>
      <c r="BS33" s="695"/>
      <c r="BT33" s="695"/>
      <c r="BU33" s="695"/>
      <c r="BV33" s="695"/>
      <c r="BW33" s="695"/>
      <c r="BX33" s="696">
        <v>95.4</v>
      </c>
      <c r="BY33" s="695"/>
      <c r="BZ33" s="695"/>
      <c r="CA33" s="695"/>
      <c r="CB33" s="697"/>
      <c r="CD33" s="633" t="s">
        <v>307</v>
      </c>
      <c r="CE33" s="634"/>
      <c r="CF33" s="634"/>
      <c r="CG33" s="634"/>
      <c r="CH33" s="634"/>
      <c r="CI33" s="634"/>
      <c r="CJ33" s="634"/>
      <c r="CK33" s="634"/>
      <c r="CL33" s="634"/>
      <c r="CM33" s="634"/>
      <c r="CN33" s="634"/>
      <c r="CO33" s="634"/>
      <c r="CP33" s="634"/>
      <c r="CQ33" s="635"/>
      <c r="CR33" s="636">
        <v>7583926</v>
      </c>
      <c r="CS33" s="669"/>
      <c r="CT33" s="669"/>
      <c r="CU33" s="669"/>
      <c r="CV33" s="669"/>
      <c r="CW33" s="669"/>
      <c r="CX33" s="669"/>
      <c r="CY33" s="670"/>
      <c r="CZ33" s="641">
        <v>53.1</v>
      </c>
      <c r="DA33" s="667"/>
      <c r="DB33" s="667"/>
      <c r="DC33" s="671"/>
      <c r="DD33" s="645">
        <v>5163512</v>
      </c>
      <c r="DE33" s="669"/>
      <c r="DF33" s="669"/>
      <c r="DG33" s="669"/>
      <c r="DH33" s="669"/>
      <c r="DI33" s="669"/>
      <c r="DJ33" s="669"/>
      <c r="DK33" s="670"/>
      <c r="DL33" s="645">
        <v>3875263</v>
      </c>
      <c r="DM33" s="669"/>
      <c r="DN33" s="669"/>
      <c r="DO33" s="669"/>
      <c r="DP33" s="669"/>
      <c r="DQ33" s="669"/>
      <c r="DR33" s="669"/>
      <c r="DS33" s="669"/>
      <c r="DT33" s="669"/>
      <c r="DU33" s="669"/>
      <c r="DV33" s="670"/>
      <c r="DW33" s="641">
        <v>46.2</v>
      </c>
      <c r="DX33" s="667"/>
      <c r="DY33" s="667"/>
      <c r="DZ33" s="667"/>
      <c r="EA33" s="667"/>
      <c r="EB33" s="667"/>
      <c r="EC33" s="668"/>
    </row>
    <row r="34" spans="2:133" ht="11.25" customHeight="1" x14ac:dyDescent="0.15">
      <c r="B34" s="633" t="s">
        <v>308</v>
      </c>
      <c r="C34" s="634"/>
      <c r="D34" s="634"/>
      <c r="E34" s="634"/>
      <c r="F34" s="634"/>
      <c r="G34" s="634"/>
      <c r="H34" s="634"/>
      <c r="I34" s="634"/>
      <c r="J34" s="634"/>
      <c r="K34" s="634"/>
      <c r="L34" s="634"/>
      <c r="M34" s="634"/>
      <c r="N34" s="634"/>
      <c r="O34" s="634"/>
      <c r="P34" s="634"/>
      <c r="Q34" s="635"/>
      <c r="R34" s="636">
        <v>885045</v>
      </c>
      <c r="S34" s="637"/>
      <c r="T34" s="637"/>
      <c r="U34" s="637"/>
      <c r="V34" s="637"/>
      <c r="W34" s="637"/>
      <c r="X34" s="637"/>
      <c r="Y34" s="638"/>
      <c r="Z34" s="639">
        <v>5.7</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2121261</v>
      </c>
      <c r="CS34" s="637"/>
      <c r="CT34" s="637"/>
      <c r="CU34" s="637"/>
      <c r="CV34" s="637"/>
      <c r="CW34" s="637"/>
      <c r="CX34" s="637"/>
      <c r="CY34" s="638"/>
      <c r="CZ34" s="641">
        <v>14.9</v>
      </c>
      <c r="DA34" s="667"/>
      <c r="DB34" s="667"/>
      <c r="DC34" s="671"/>
      <c r="DD34" s="645">
        <v>1557707</v>
      </c>
      <c r="DE34" s="637"/>
      <c r="DF34" s="637"/>
      <c r="DG34" s="637"/>
      <c r="DH34" s="637"/>
      <c r="DI34" s="637"/>
      <c r="DJ34" s="637"/>
      <c r="DK34" s="638"/>
      <c r="DL34" s="645">
        <v>1467064</v>
      </c>
      <c r="DM34" s="637"/>
      <c r="DN34" s="637"/>
      <c r="DO34" s="637"/>
      <c r="DP34" s="637"/>
      <c r="DQ34" s="637"/>
      <c r="DR34" s="637"/>
      <c r="DS34" s="637"/>
      <c r="DT34" s="637"/>
      <c r="DU34" s="637"/>
      <c r="DV34" s="638"/>
      <c r="DW34" s="641">
        <v>17.5</v>
      </c>
      <c r="DX34" s="667"/>
      <c r="DY34" s="667"/>
      <c r="DZ34" s="667"/>
      <c r="EA34" s="667"/>
      <c r="EB34" s="667"/>
      <c r="EC34" s="668"/>
    </row>
    <row r="35" spans="2:133" ht="11.25" customHeight="1" x14ac:dyDescent="0.15">
      <c r="B35" s="633" t="s">
        <v>310</v>
      </c>
      <c r="C35" s="634"/>
      <c r="D35" s="634"/>
      <c r="E35" s="634"/>
      <c r="F35" s="634"/>
      <c r="G35" s="634"/>
      <c r="H35" s="634"/>
      <c r="I35" s="634"/>
      <c r="J35" s="634"/>
      <c r="K35" s="634"/>
      <c r="L35" s="634"/>
      <c r="M35" s="634"/>
      <c r="N35" s="634"/>
      <c r="O35" s="634"/>
      <c r="P35" s="634"/>
      <c r="Q35" s="635"/>
      <c r="R35" s="636">
        <v>918471</v>
      </c>
      <c r="S35" s="637"/>
      <c r="T35" s="637"/>
      <c r="U35" s="637"/>
      <c r="V35" s="637"/>
      <c r="W35" s="637"/>
      <c r="X35" s="637"/>
      <c r="Y35" s="638"/>
      <c r="Z35" s="639">
        <v>5.9</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112050</v>
      </c>
      <c r="CS35" s="669"/>
      <c r="CT35" s="669"/>
      <c r="CU35" s="669"/>
      <c r="CV35" s="669"/>
      <c r="CW35" s="669"/>
      <c r="CX35" s="669"/>
      <c r="CY35" s="670"/>
      <c r="CZ35" s="641">
        <v>0.8</v>
      </c>
      <c r="DA35" s="667"/>
      <c r="DB35" s="667"/>
      <c r="DC35" s="671"/>
      <c r="DD35" s="645">
        <v>104063</v>
      </c>
      <c r="DE35" s="669"/>
      <c r="DF35" s="669"/>
      <c r="DG35" s="669"/>
      <c r="DH35" s="669"/>
      <c r="DI35" s="669"/>
      <c r="DJ35" s="669"/>
      <c r="DK35" s="670"/>
      <c r="DL35" s="645">
        <v>104063</v>
      </c>
      <c r="DM35" s="669"/>
      <c r="DN35" s="669"/>
      <c r="DO35" s="669"/>
      <c r="DP35" s="669"/>
      <c r="DQ35" s="669"/>
      <c r="DR35" s="669"/>
      <c r="DS35" s="669"/>
      <c r="DT35" s="669"/>
      <c r="DU35" s="669"/>
      <c r="DV35" s="670"/>
      <c r="DW35" s="641">
        <v>1.2</v>
      </c>
      <c r="DX35" s="667"/>
      <c r="DY35" s="667"/>
      <c r="DZ35" s="667"/>
      <c r="EA35" s="667"/>
      <c r="EB35" s="667"/>
      <c r="EC35" s="668"/>
    </row>
    <row r="36" spans="2:133" ht="11.25" customHeight="1" x14ac:dyDescent="0.15">
      <c r="B36" s="633" t="s">
        <v>314</v>
      </c>
      <c r="C36" s="634"/>
      <c r="D36" s="634"/>
      <c r="E36" s="634"/>
      <c r="F36" s="634"/>
      <c r="G36" s="634"/>
      <c r="H36" s="634"/>
      <c r="I36" s="634"/>
      <c r="J36" s="634"/>
      <c r="K36" s="634"/>
      <c r="L36" s="634"/>
      <c r="M36" s="634"/>
      <c r="N36" s="634"/>
      <c r="O36" s="634"/>
      <c r="P36" s="634"/>
      <c r="Q36" s="635"/>
      <c r="R36" s="636">
        <v>1204757</v>
      </c>
      <c r="S36" s="637"/>
      <c r="T36" s="637"/>
      <c r="U36" s="637"/>
      <c r="V36" s="637"/>
      <c r="W36" s="637"/>
      <c r="X36" s="637"/>
      <c r="Y36" s="638"/>
      <c r="Z36" s="639">
        <v>7.7</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1368342</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71956</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2181336</v>
      </c>
      <c r="CS36" s="637"/>
      <c r="CT36" s="637"/>
      <c r="CU36" s="637"/>
      <c r="CV36" s="637"/>
      <c r="CW36" s="637"/>
      <c r="CX36" s="637"/>
      <c r="CY36" s="638"/>
      <c r="CZ36" s="641">
        <v>15.3</v>
      </c>
      <c r="DA36" s="667"/>
      <c r="DB36" s="667"/>
      <c r="DC36" s="671"/>
      <c r="DD36" s="645">
        <v>1679241</v>
      </c>
      <c r="DE36" s="637"/>
      <c r="DF36" s="637"/>
      <c r="DG36" s="637"/>
      <c r="DH36" s="637"/>
      <c r="DI36" s="637"/>
      <c r="DJ36" s="637"/>
      <c r="DK36" s="638"/>
      <c r="DL36" s="645">
        <v>1293749</v>
      </c>
      <c r="DM36" s="637"/>
      <c r="DN36" s="637"/>
      <c r="DO36" s="637"/>
      <c r="DP36" s="637"/>
      <c r="DQ36" s="637"/>
      <c r="DR36" s="637"/>
      <c r="DS36" s="637"/>
      <c r="DT36" s="637"/>
      <c r="DU36" s="637"/>
      <c r="DV36" s="638"/>
      <c r="DW36" s="641">
        <v>15.4</v>
      </c>
      <c r="DX36" s="667"/>
      <c r="DY36" s="667"/>
      <c r="DZ36" s="667"/>
      <c r="EA36" s="667"/>
      <c r="EB36" s="667"/>
      <c r="EC36" s="668"/>
    </row>
    <row r="37" spans="2:133" ht="11.25" customHeight="1" x14ac:dyDescent="0.15">
      <c r="B37" s="633" t="s">
        <v>318</v>
      </c>
      <c r="C37" s="634"/>
      <c r="D37" s="634"/>
      <c r="E37" s="634"/>
      <c r="F37" s="634"/>
      <c r="G37" s="634"/>
      <c r="H37" s="634"/>
      <c r="I37" s="634"/>
      <c r="J37" s="634"/>
      <c r="K37" s="634"/>
      <c r="L37" s="634"/>
      <c r="M37" s="634"/>
      <c r="N37" s="634"/>
      <c r="O37" s="634"/>
      <c r="P37" s="634"/>
      <c r="Q37" s="635"/>
      <c r="R37" s="636">
        <v>448909</v>
      </c>
      <c r="S37" s="637"/>
      <c r="T37" s="637"/>
      <c r="U37" s="637"/>
      <c r="V37" s="637"/>
      <c r="W37" s="637"/>
      <c r="X37" s="637"/>
      <c r="Y37" s="638"/>
      <c r="Z37" s="639">
        <v>2.9</v>
      </c>
      <c r="AA37" s="639"/>
      <c r="AB37" s="639"/>
      <c r="AC37" s="639"/>
      <c r="AD37" s="640">
        <v>141</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177541</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71956</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1013549</v>
      </c>
      <c r="CS37" s="669"/>
      <c r="CT37" s="669"/>
      <c r="CU37" s="669"/>
      <c r="CV37" s="669"/>
      <c r="CW37" s="669"/>
      <c r="CX37" s="669"/>
      <c r="CY37" s="670"/>
      <c r="CZ37" s="641">
        <v>7.1</v>
      </c>
      <c r="DA37" s="667"/>
      <c r="DB37" s="667"/>
      <c r="DC37" s="671"/>
      <c r="DD37" s="645">
        <v>1013254</v>
      </c>
      <c r="DE37" s="669"/>
      <c r="DF37" s="669"/>
      <c r="DG37" s="669"/>
      <c r="DH37" s="669"/>
      <c r="DI37" s="669"/>
      <c r="DJ37" s="669"/>
      <c r="DK37" s="670"/>
      <c r="DL37" s="645">
        <v>865562</v>
      </c>
      <c r="DM37" s="669"/>
      <c r="DN37" s="669"/>
      <c r="DO37" s="669"/>
      <c r="DP37" s="669"/>
      <c r="DQ37" s="669"/>
      <c r="DR37" s="669"/>
      <c r="DS37" s="669"/>
      <c r="DT37" s="669"/>
      <c r="DU37" s="669"/>
      <c r="DV37" s="670"/>
      <c r="DW37" s="641">
        <v>10.3</v>
      </c>
      <c r="DX37" s="667"/>
      <c r="DY37" s="667"/>
      <c r="DZ37" s="667"/>
      <c r="EA37" s="667"/>
      <c r="EB37" s="667"/>
      <c r="EC37" s="668"/>
    </row>
    <row r="38" spans="2:133" ht="11.25" customHeight="1" x14ac:dyDescent="0.15">
      <c r="B38" s="633" t="s">
        <v>322</v>
      </c>
      <c r="C38" s="634"/>
      <c r="D38" s="634"/>
      <c r="E38" s="634"/>
      <c r="F38" s="634"/>
      <c r="G38" s="634"/>
      <c r="H38" s="634"/>
      <c r="I38" s="634"/>
      <c r="J38" s="634"/>
      <c r="K38" s="634"/>
      <c r="L38" s="634"/>
      <c r="M38" s="634"/>
      <c r="N38" s="634"/>
      <c r="O38" s="634"/>
      <c r="P38" s="634"/>
      <c r="Q38" s="635"/>
      <c r="R38" s="636">
        <v>554800</v>
      </c>
      <c r="S38" s="637"/>
      <c r="T38" s="637"/>
      <c r="U38" s="637"/>
      <c r="V38" s="637"/>
      <c r="W38" s="637"/>
      <c r="X38" s="637"/>
      <c r="Y38" s="638"/>
      <c r="Z38" s="639">
        <v>3.6</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39592</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4568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1328750</v>
      </c>
      <c r="CS38" s="637"/>
      <c r="CT38" s="637"/>
      <c r="CU38" s="637"/>
      <c r="CV38" s="637"/>
      <c r="CW38" s="637"/>
      <c r="CX38" s="637"/>
      <c r="CY38" s="638"/>
      <c r="CZ38" s="641">
        <v>9.3000000000000007</v>
      </c>
      <c r="DA38" s="667"/>
      <c r="DB38" s="667"/>
      <c r="DC38" s="671"/>
      <c r="DD38" s="645">
        <v>1106654</v>
      </c>
      <c r="DE38" s="637"/>
      <c r="DF38" s="637"/>
      <c r="DG38" s="637"/>
      <c r="DH38" s="637"/>
      <c r="DI38" s="637"/>
      <c r="DJ38" s="637"/>
      <c r="DK38" s="638"/>
      <c r="DL38" s="645">
        <v>1010387</v>
      </c>
      <c r="DM38" s="637"/>
      <c r="DN38" s="637"/>
      <c r="DO38" s="637"/>
      <c r="DP38" s="637"/>
      <c r="DQ38" s="637"/>
      <c r="DR38" s="637"/>
      <c r="DS38" s="637"/>
      <c r="DT38" s="637"/>
      <c r="DU38" s="637"/>
      <c r="DV38" s="638"/>
      <c r="DW38" s="641">
        <v>12.1</v>
      </c>
      <c r="DX38" s="667"/>
      <c r="DY38" s="667"/>
      <c r="DZ38" s="667"/>
      <c r="EA38" s="667"/>
      <c r="EB38" s="667"/>
      <c r="EC38" s="668"/>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3235</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7258</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1548373</v>
      </c>
      <c r="CS39" s="669"/>
      <c r="CT39" s="669"/>
      <c r="CU39" s="669"/>
      <c r="CV39" s="669"/>
      <c r="CW39" s="669"/>
      <c r="CX39" s="669"/>
      <c r="CY39" s="670"/>
      <c r="CZ39" s="641">
        <v>10.8</v>
      </c>
      <c r="DA39" s="667"/>
      <c r="DB39" s="667"/>
      <c r="DC39" s="671"/>
      <c r="DD39" s="645">
        <v>712691</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15">
      <c r="B40" s="633" t="s">
        <v>330</v>
      </c>
      <c r="C40" s="634"/>
      <c r="D40" s="634"/>
      <c r="E40" s="634"/>
      <c r="F40" s="634"/>
      <c r="G40" s="634"/>
      <c r="H40" s="634"/>
      <c r="I40" s="634"/>
      <c r="J40" s="634"/>
      <c r="K40" s="634"/>
      <c r="L40" s="634"/>
      <c r="M40" s="634"/>
      <c r="N40" s="634"/>
      <c r="O40" s="634"/>
      <c r="P40" s="634"/>
      <c r="Q40" s="635"/>
      <c r="R40" s="636">
        <v>85800</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9"/>
      <c r="BE40" s="669"/>
      <c r="BF40" s="691"/>
      <c r="BG40" s="684" t="s">
        <v>332</v>
      </c>
      <c r="BH40" s="685"/>
      <c r="BI40" s="685"/>
      <c r="BJ40" s="685"/>
      <c r="BK40" s="685"/>
      <c r="BL40" s="214"/>
      <c r="BM40" s="634" t="s">
        <v>333</v>
      </c>
      <c r="BN40" s="634"/>
      <c r="BO40" s="634"/>
      <c r="BP40" s="634"/>
      <c r="BQ40" s="634"/>
      <c r="BR40" s="634"/>
      <c r="BS40" s="634"/>
      <c r="BT40" s="634"/>
      <c r="BU40" s="635"/>
      <c r="BV40" s="636">
        <v>90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292156</v>
      </c>
      <c r="CS40" s="637"/>
      <c r="CT40" s="637"/>
      <c r="CU40" s="637"/>
      <c r="CV40" s="637"/>
      <c r="CW40" s="637"/>
      <c r="CX40" s="637"/>
      <c r="CY40" s="638"/>
      <c r="CZ40" s="641">
        <v>2</v>
      </c>
      <c r="DA40" s="667"/>
      <c r="DB40" s="667"/>
      <c r="DC40" s="671"/>
      <c r="DD40" s="645">
        <v>3156</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15">
      <c r="B41" s="657" t="s">
        <v>335</v>
      </c>
      <c r="C41" s="658"/>
      <c r="D41" s="658"/>
      <c r="E41" s="658"/>
      <c r="F41" s="658"/>
      <c r="G41" s="658"/>
      <c r="H41" s="658"/>
      <c r="I41" s="658"/>
      <c r="J41" s="658"/>
      <c r="K41" s="658"/>
      <c r="L41" s="658"/>
      <c r="M41" s="658"/>
      <c r="N41" s="658"/>
      <c r="O41" s="658"/>
      <c r="P41" s="658"/>
      <c r="Q41" s="659"/>
      <c r="R41" s="708">
        <v>15625002</v>
      </c>
      <c r="S41" s="709"/>
      <c r="T41" s="709"/>
      <c r="U41" s="709"/>
      <c r="V41" s="709"/>
      <c r="W41" s="709"/>
      <c r="X41" s="709"/>
      <c r="Y41" s="713"/>
      <c r="Z41" s="714">
        <v>100</v>
      </c>
      <c r="AA41" s="714"/>
      <c r="AB41" s="714"/>
      <c r="AC41" s="714"/>
      <c r="AD41" s="715">
        <v>8295562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215747</v>
      </c>
      <c r="BA41" s="637"/>
      <c r="BB41" s="637"/>
      <c r="BC41" s="637"/>
      <c r="BD41" s="669"/>
      <c r="BE41" s="669"/>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932227</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340</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1290063</v>
      </c>
      <c r="CS42" s="669"/>
      <c r="CT42" s="669"/>
      <c r="CU42" s="669"/>
      <c r="CV42" s="669"/>
      <c r="CW42" s="669"/>
      <c r="CX42" s="669"/>
      <c r="CY42" s="670"/>
      <c r="CZ42" s="641">
        <v>9</v>
      </c>
      <c r="DA42" s="667"/>
      <c r="DB42" s="667"/>
      <c r="DC42" s="671"/>
      <c r="DD42" s="645">
        <v>327138</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39633</v>
      </c>
      <c r="CS43" s="669"/>
      <c r="CT43" s="669"/>
      <c r="CU43" s="669"/>
      <c r="CV43" s="669"/>
      <c r="CW43" s="669"/>
      <c r="CX43" s="669"/>
      <c r="CY43" s="670"/>
      <c r="CZ43" s="641">
        <v>0.3</v>
      </c>
      <c r="DA43" s="667"/>
      <c r="DB43" s="667"/>
      <c r="DC43" s="671"/>
      <c r="DD43" s="645">
        <v>39633</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1290063</v>
      </c>
      <c r="CS44" s="637"/>
      <c r="CT44" s="637"/>
      <c r="CU44" s="637"/>
      <c r="CV44" s="637"/>
      <c r="CW44" s="637"/>
      <c r="CX44" s="637"/>
      <c r="CY44" s="638"/>
      <c r="CZ44" s="641">
        <v>9</v>
      </c>
      <c r="DA44" s="642"/>
      <c r="DB44" s="642"/>
      <c r="DC44" s="648"/>
      <c r="DD44" s="645">
        <v>327138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638477</v>
      </c>
      <c r="CS45" s="669"/>
      <c r="CT45" s="669"/>
      <c r="CU45" s="669"/>
      <c r="CV45" s="669"/>
      <c r="CW45" s="669"/>
      <c r="CX45" s="669"/>
      <c r="CY45" s="670"/>
      <c r="CZ45" s="641">
        <v>4.5</v>
      </c>
      <c r="DA45" s="667"/>
      <c r="DB45" s="667"/>
      <c r="DC45" s="671"/>
      <c r="DD45" s="645">
        <v>102330</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651586</v>
      </c>
      <c r="CS46" s="637"/>
      <c r="CT46" s="637"/>
      <c r="CU46" s="637"/>
      <c r="CV46" s="637"/>
      <c r="CW46" s="637"/>
      <c r="CX46" s="637"/>
      <c r="CY46" s="638"/>
      <c r="CZ46" s="641">
        <v>4.5999999999999996</v>
      </c>
      <c r="DA46" s="642"/>
      <c r="DB46" s="642"/>
      <c r="DC46" s="648"/>
      <c r="DD46" s="645">
        <v>224808</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t="s">
        <v>122</v>
      </c>
      <c r="CS47" s="669"/>
      <c r="CT47" s="669"/>
      <c r="CU47" s="669"/>
      <c r="CV47" s="669"/>
      <c r="CW47" s="669"/>
      <c r="CX47" s="669"/>
      <c r="CY47" s="670"/>
      <c r="CZ47" s="641" t="s">
        <v>122</v>
      </c>
      <c r="DA47" s="667"/>
      <c r="DB47" s="667"/>
      <c r="DC47" s="671"/>
      <c r="DD47" s="645" t="s">
        <v>122</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14273314</v>
      </c>
      <c r="CS49" s="695"/>
      <c r="CT49" s="695"/>
      <c r="CU49" s="695"/>
      <c r="CV49" s="695"/>
      <c r="CW49" s="695"/>
      <c r="CX49" s="695"/>
      <c r="CY49" s="724"/>
      <c r="CZ49" s="716">
        <v>100</v>
      </c>
      <c r="DA49" s="725"/>
      <c r="DB49" s="725"/>
      <c r="DC49" s="726"/>
      <c r="DD49" s="727">
        <v>9530308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eA5Z+tQ0OgYZSxIgZ9PU/TphQ+r+Eqo6gHO8AXHUUkOJqBkR6MTHFRfJZrqHxCu+PYacB8+XJMDq3YqLCcJWpg==" saltValue="4PeM3jJFSlqIsd8dfdA/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15625</v>
      </c>
      <c r="R7" s="766"/>
      <c r="S7" s="766"/>
      <c r="T7" s="766"/>
      <c r="U7" s="766"/>
      <c r="V7" s="766">
        <v>14273</v>
      </c>
      <c r="W7" s="766"/>
      <c r="X7" s="766"/>
      <c r="Y7" s="766"/>
      <c r="Z7" s="766"/>
      <c r="AA7" s="766">
        <v>1352</v>
      </c>
      <c r="AB7" s="766"/>
      <c r="AC7" s="766"/>
      <c r="AD7" s="766"/>
      <c r="AE7" s="767"/>
      <c r="AF7" s="768">
        <v>1203</v>
      </c>
      <c r="AG7" s="769"/>
      <c r="AH7" s="769"/>
      <c r="AI7" s="769"/>
      <c r="AJ7" s="770"/>
      <c r="AK7" s="771">
        <v>918</v>
      </c>
      <c r="AL7" s="772"/>
      <c r="AM7" s="772"/>
      <c r="AN7" s="772"/>
      <c r="AO7" s="772"/>
      <c r="AP7" s="772">
        <v>10623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559</v>
      </c>
      <c r="BT7" s="760"/>
      <c r="BU7" s="760"/>
      <c r="BV7" s="760"/>
      <c r="BW7" s="760"/>
      <c r="BX7" s="760"/>
      <c r="BY7" s="760"/>
      <c r="BZ7" s="760"/>
      <c r="CA7" s="760"/>
      <c r="CB7" s="760"/>
      <c r="CC7" s="760"/>
      <c r="CD7" s="760"/>
      <c r="CE7" s="760"/>
      <c r="CF7" s="760"/>
      <c r="CG7" s="775"/>
      <c r="CH7" s="756">
        <v>11</v>
      </c>
      <c r="CI7" s="757"/>
      <c r="CJ7" s="757"/>
      <c r="CK7" s="757"/>
      <c r="CL7" s="758"/>
      <c r="CM7" s="756">
        <v>76</v>
      </c>
      <c r="CN7" s="757"/>
      <c r="CO7" s="757"/>
      <c r="CP7" s="757"/>
      <c r="CQ7" s="758"/>
      <c r="CR7" s="756">
        <v>10</v>
      </c>
      <c r="CS7" s="757"/>
      <c r="CT7" s="757"/>
      <c r="CU7" s="757"/>
      <c r="CV7" s="758"/>
      <c r="CW7" s="756" t="s">
        <v>561</v>
      </c>
      <c r="CX7" s="757"/>
      <c r="CY7" s="757"/>
      <c r="CZ7" s="757"/>
      <c r="DA7" s="758"/>
      <c r="DB7" s="756" t="s">
        <v>561</v>
      </c>
      <c r="DC7" s="757"/>
      <c r="DD7" s="757"/>
      <c r="DE7" s="757"/>
      <c r="DF7" s="758"/>
      <c r="DG7" s="756" t="s">
        <v>561</v>
      </c>
      <c r="DH7" s="757"/>
      <c r="DI7" s="757"/>
      <c r="DJ7" s="757"/>
      <c r="DK7" s="758"/>
      <c r="DL7" s="756" t="s">
        <v>561</v>
      </c>
      <c r="DM7" s="757"/>
      <c r="DN7" s="757"/>
      <c r="DO7" s="757"/>
      <c r="DP7" s="758"/>
      <c r="DQ7" s="756" t="s">
        <v>561</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560</v>
      </c>
      <c r="BT8" s="787"/>
      <c r="BU8" s="787"/>
      <c r="BV8" s="787"/>
      <c r="BW8" s="787"/>
      <c r="BX8" s="787"/>
      <c r="BY8" s="787"/>
      <c r="BZ8" s="787"/>
      <c r="CA8" s="787"/>
      <c r="CB8" s="787"/>
      <c r="CC8" s="787"/>
      <c r="CD8" s="787"/>
      <c r="CE8" s="787"/>
      <c r="CF8" s="787"/>
      <c r="CG8" s="788"/>
      <c r="CH8" s="789" t="s">
        <v>561</v>
      </c>
      <c r="CI8" s="790"/>
      <c r="CJ8" s="790"/>
      <c r="CK8" s="790"/>
      <c r="CL8" s="791"/>
      <c r="CM8" s="789">
        <v>30</v>
      </c>
      <c r="CN8" s="790"/>
      <c r="CO8" s="790"/>
      <c r="CP8" s="790"/>
      <c r="CQ8" s="791"/>
      <c r="CR8" s="789">
        <v>20</v>
      </c>
      <c r="CS8" s="790"/>
      <c r="CT8" s="790"/>
      <c r="CU8" s="790"/>
      <c r="CV8" s="791"/>
      <c r="CW8" s="789">
        <v>17</v>
      </c>
      <c r="CX8" s="790"/>
      <c r="CY8" s="790"/>
      <c r="CZ8" s="790"/>
      <c r="DA8" s="791"/>
      <c r="DB8" s="789" t="s">
        <v>561</v>
      </c>
      <c r="DC8" s="790"/>
      <c r="DD8" s="790"/>
      <c r="DE8" s="790"/>
      <c r="DF8" s="791"/>
      <c r="DG8" s="789" t="s">
        <v>561</v>
      </c>
      <c r="DH8" s="790"/>
      <c r="DI8" s="790"/>
      <c r="DJ8" s="790"/>
      <c r="DK8" s="791"/>
      <c r="DL8" s="789" t="s">
        <v>561</v>
      </c>
      <c r="DM8" s="790"/>
      <c r="DN8" s="790"/>
      <c r="DO8" s="790"/>
      <c r="DP8" s="791"/>
      <c r="DQ8" s="789" t="s">
        <v>561</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15625</v>
      </c>
      <c r="R23" s="806"/>
      <c r="S23" s="806"/>
      <c r="T23" s="806"/>
      <c r="U23" s="806"/>
      <c r="V23" s="806">
        <v>14273</v>
      </c>
      <c r="W23" s="806"/>
      <c r="X23" s="806"/>
      <c r="Y23" s="806"/>
      <c r="Z23" s="806"/>
      <c r="AA23" s="806">
        <v>1352</v>
      </c>
      <c r="AB23" s="806"/>
      <c r="AC23" s="806"/>
      <c r="AD23" s="806"/>
      <c r="AE23" s="807"/>
      <c r="AF23" s="808">
        <v>1203</v>
      </c>
      <c r="AG23" s="806"/>
      <c r="AH23" s="806"/>
      <c r="AI23" s="806"/>
      <c r="AJ23" s="809"/>
      <c r="AK23" s="810"/>
      <c r="AL23" s="811"/>
      <c r="AM23" s="811"/>
      <c r="AN23" s="811"/>
      <c r="AO23" s="811"/>
      <c r="AP23" s="806">
        <v>10623</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3590</v>
      </c>
      <c r="R28" s="836"/>
      <c r="S28" s="836"/>
      <c r="T28" s="836"/>
      <c r="U28" s="836"/>
      <c r="V28" s="836">
        <v>3518</v>
      </c>
      <c r="W28" s="836"/>
      <c r="X28" s="836"/>
      <c r="Y28" s="836"/>
      <c r="Z28" s="836"/>
      <c r="AA28" s="836">
        <v>72</v>
      </c>
      <c r="AB28" s="836"/>
      <c r="AC28" s="836"/>
      <c r="AD28" s="836"/>
      <c r="AE28" s="837"/>
      <c r="AF28" s="838">
        <v>72</v>
      </c>
      <c r="AG28" s="836"/>
      <c r="AH28" s="836"/>
      <c r="AI28" s="836"/>
      <c r="AJ28" s="839"/>
      <c r="AK28" s="840">
        <v>280</v>
      </c>
      <c r="AL28" s="841"/>
      <c r="AM28" s="841"/>
      <c r="AN28" s="841"/>
      <c r="AO28" s="841"/>
      <c r="AP28" s="841" t="s">
        <v>561</v>
      </c>
      <c r="AQ28" s="841"/>
      <c r="AR28" s="841"/>
      <c r="AS28" s="841"/>
      <c r="AT28" s="841"/>
      <c r="AU28" s="841" t="s">
        <v>561</v>
      </c>
      <c r="AV28" s="841"/>
      <c r="AW28" s="841"/>
      <c r="AX28" s="841"/>
      <c r="AY28" s="841"/>
      <c r="AZ28" s="842" t="s">
        <v>561</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3141</v>
      </c>
      <c r="R29" s="797"/>
      <c r="S29" s="797"/>
      <c r="T29" s="797"/>
      <c r="U29" s="797"/>
      <c r="V29" s="797">
        <v>2971</v>
      </c>
      <c r="W29" s="797"/>
      <c r="X29" s="797"/>
      <c r="Y29" s="797"/>
      <c r="Z29" s="797"/>
      <c r="AA29" s="797">
        <v>170</v>
      </c>
      <c r="AB29" s="797"/>
      <c r="AC29" s="797"/>
      <c r="AD29" s="797"/>
      <c r="AE29" s="798"/>
      <c r="AF29" s="799">
        <v>170</v>
      </c>
      <c r="AG29" s="800"/>
      <c r="AH29" s="800"/>
      <c r="AI29" s="800"/>
      <c r="AJ29" s="801"/>
      <c r="AK29" s="847">
        <v>114</v>
      </c>
      <c r="AL29" s="843"/>
      <c r="AM29" s="843"/>
      <c r="AN29" s="843"/>
      <c r="AO29" s="843"/>
      <c r="AP29" s="843" t="s">
        <v>561</v>
      </c>
      <c r="AQ29" s="843"/>
      <c r="AR29" s="843"/>
      <c r="AS29" s="843"/>
      <c r="AT29" s="843"/>
      <c r="AU29" s="843" t="s">
        <v>561</v>
      </c>
      <c r="AV29" s="843"/>
      <c r="AW29" s="843"/>
      <c r="AX29" s="843"/>
      <c r="AY29" s="843"/>
      <c r="AZ29" s="844" t="s">
        <v>561</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432</v>
      </c>
      <c r="R30" s="797"/>
      <c r="S30" s="797"/>
      <c r="T30" s="797"/>
      <c r="U30" s="797"/>
      <c r="V30" s="797">
        <v>421</v>
      </c>
      <c r="W30" s="797"/>
      <c r="X30" s="797"/>
      <c r="Y30" s="797"/>
      <c r="Z30" s="797"/>
      <c r="AA30" s="797">
        <v>10</v>
      </c>
      <c r="AB30" s="797"/>
      <c r="AC30" s="797"/>
      <c r="AD30" s="797"/>
      <c r="AE30" s="798"/>
      <c r="AF30" s="799">
        <v>10</v>
      </c>
      <c r="AG30" s="800"/>
      <c r="AH30" s="800"/>
      <c r="AI30" s="800"/>
      <c r="AJ30" s="801"/>
      <c r="AK30" s="847">
        <v>507</v>
      </c>
      <c r="AL30" s="843"/>
      <c r="AM30" s="843"/>
      <c r="AN30" s="843"/>
      <c r="AO30" s="843"/>
      <c r="AP30" s="843" t="s">
        <v>561</v>
      </c>
      <c r="AQ30" s="843"/>
      <c r="AR30" s="843"/>
      <c r="AS30" s="843"/>
      <c r="AT30" s="843"/>
      <c r="AU30" s="843" t="s">
        <v>561</v>
      </c>
      <c r="AV30" s="843"/>
      <c r="AW30" s="843"/>
      <c r="AX30" s="843"/>
      <c r="AY30" s="843"/>
      <c r="AZ30" s="844" t="s">
        <v>561</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711</v>
      </c>
      <c r="R31" s="797"/>
      <c r="S31" s="797"/>
      <c r="T31" s="797"/>
      <c r="U31" s="797"/>
      <c r="V31" s="797">
        <v>675</v>
      </c>
      <c r="W31" s="797"/>
      <c r="X31" s="797"/>
      <c r="Y31" s="797"/>
      <c r="Z31" s="797"/>
      <c r="AA31" s="797">
        <v>36</v>
      </c>
      <c r="AB31" s="797"/>
      <c r="AC31" s="797"/>
      <c r="AD31" s="797"/>
      <c r="AE31" s="798"/>
      <c r="AF31" s="799">
        <v>1055</v>
      </c>
      <c r="AG31" s="800"/>
      <c r="AH31" s="800"/>
      <c r="AI31" s="800"/>
      <c r="AJ31" s="801"/>
      <c r="AK31" s="847">
        <v>36</v>
      </c>
      <c r="AL31" s="843"/>
      <c r="AM31" s="843"/>
      <c r="AN31" s="843"/>
      <c r="AO31" s="843"/>
      <c r="AP31" s="843">
        <v>1871</v>
      </c>
      <c r="AQ31" s="843"/>
      <c r="AR31" s="843"/>
      <c r="AS31" s="843"/>
      <c r="AT31" s="843"/>
      <c r="AU31" s="843">
        <v>176</v>
      </c>
      <c r="AV31" s="843"/>
      <c r="AW31" s="843"/>
      <c r="AX31" s="843"/>
      <c r="AY31" s="843"/>
      <c r="AZ31" s="844" t="s">
        <v>561</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393</v>
      </c>
      <c r="C32" s="794"/>
      <c r="D32" s="794"/>
      <c r="E32" s="794"/>
      <c r="F32" s="794"/>
      <c r="G32" s="794"/>
      <c r="H32" s="794"/>
      <c r="I32" s="794"/>
      <c r="J32" s="794"/>
      <c r="K32" s="794"/>
      <c r="L32" s="794"/>
      <c r="M32" s="794"/>
      <c r="N32" s="794"/>
      <c r="O32" s="794"/>
      <c r="P32" s="795"/>
      <c r="Q32" s="796">
        <v>650</v>
      </c>
      <c r="R32" s="797"/>
      <c r="S32" s="797"/>
      <c r="T32" s="797"/>
      <c r="U32" s="797"/>
      <c r="V32" s="797">
        <v>533</v>
      </c>
      <c r="W32" s="797"/>
      <c r="X32" s="797"/>
      <c r="Y32" s="797"/>
      <c r="Z32" s="797"/>
      <c r="AA32" s="797">
        <v>118</v>
      </c>
      <c r="AB32" s="797"/>
      <c r="AC32" s="797"/>
      <c r="AD32" s="797"/>
      <c r="AE32" s="798"/>
      <c r="AF32" s="799">
        <v>100</v>
      </c>
      <c r="AG32" s="800"/>
      <c r="AH32" s="800"/>
      <c r="AI32" s="800"/>
      <c r="AJ32" s="801"/>
      <c r="AK32" s="847">
        <v>178</v>
      </c>
      <c r="AL32" s="843"/>
      <c r="AM32" s="843"/>
      <c r="AN32" s="843"/>
      <c r="AO32" s="843"/>
      <c r="AP32" s="843">
        <v>1424</v>
      </c>
      <c r="AQ32" s="843"/>
      <c r="AR32" s="843"/>
      <c r="AS32" s="843"/>
      <c r="AT32" s="843"/>
      <c r="AU32" s="843">
        <v>1424</v>
      </c>
      <c r="AV32" s="843"/>
      <c r="AW32" s="843"/>
      <c r="AX32" s="843"/>
      <c r="AY32" s="843"/>
      <c r="AZ32" s="844" t="s">
        <v>561</v>
      </c>
      <c r="BA32" s="844"/>
      <c r="BB32" s="844"/>
      <c r="BC32" s="844"/>
      <c r="BD32" s="844"/>
      <c r="BE32" s="845" t="s">
        <v>394</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1408</v>
      </c>
      <c r="AG63" s="857"/>
      <c r="AH63" s="857"/>
      <c r="AI63" s="857"/>
      <c r="AJ63" s="858"/>
      <c r="AK63" s="859"/>
      <c r="AL63" s="854"/>
      <c r="AM63" s="854"/>
      <c r="AN63" s="854"/>
      <c r="AO63" s="854"/>
      <c r="AP63" s="857">
        <f>SUM(AP28:AT62)</f>
        <v>3295</v>
      </c>
      <c r="AQ63" s="857"/>
      <c r="AR63" s="857"/>
      <c r="AS63" s="857"/>
      <c r="AT63" s="857"/>
      <c r="AU63" s="857">
        <f>SUM(AU28:AY62)</f>
        <v>1600</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398</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399</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544</v>
      </c>
      <c r="C68" s="883" t="s">
        <v>544</v>
      </c>
      <c r="D68" s="883" t="s">
        <v>544</v>
      </c>
      <c r="E68" s="883" t="s">
        <v>544</v>
      </c>
      <c r="F68" s="883" t="s">
        <v>544</v>
      </c>
      <c r="G68" s="883" t="s">
        <v>544</v>
      </c>
      <c r="H68" s="883" t="s">
        <v>544</v>
      </c>
      <c r="I68" s="883" t="s">
        <v>544</v>
      </c>
      <c r="J68" s="883" t="s">
        <v>544</v>
      </c>
      <c r="K68" s="883" t="s">
        <v>544</v>
      </c>
      <c r="L68" s="883" t="s">
        <v>544</v>
      </c>
      <c r="M68" s="883" t="s">
        <v>544</v>
      </c>
      <c r="N68" s="883" t="s">
        <v>544</v>
      </c>
      <c r="O68" s="883" t="s">
        <v>544</v>
      </c>
      <c r="P68" s="884" t="s">
        <v>544</v>
      </c>
      <c r="Q68" s="885">
        <v>916</v>
      </c>
      <c r="R68" s="879"/>
      <c r="S68" s="879"/>
      <c r="T68" s="879"/>
      <c r="U68" s="879"/>
      <c r="V68" s="879">
        <v>829</v>
      </c>
      <c r="W68" s="879"/>
      <c r="X68" s="879"/>
      <c r="Y68" s="879"/>
      <c r="Z68" s="879"/>
      <c r="AA68" s="879">
        <v>87</v>
      </c>
      <c r="AB68" s="879"/>
      <c r="AC68" s="879"/>
      <c r="AD68" s="879"/>
      <c r="AE68" s="879"/>
      <c r="AF68" s="879">
        <v>84</v>
      </c>
      <c r="AG68" s="879"/>
      <c r="AH68" s="879"/>
      <c r="AI68" s="879"/>
      <c r="AJ68" s="879"/>
      <c r="AK68" s="879" t="s">
        <v>561</v>
      </c>
      <c r="AL68" s="879"/>
      <c r="AM68" s="879"/>
      <c r="AN68" s="879"/>
      <c r="AO68" s="879"/>
      <c r="AP68" s="879">
        <v>196</v>
      </c>
      <c r="AQ68" s="879"/>
      <c r="AR68" s="879"/>
      <c r="AS68" s="879"/>
      <c r="AT68" s="879"/>
      <c r="AU68" s="879">
        <v>46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545</v>
      </c>
      <c r="C69" s="887" t="s">
        <v>546</v>
      </c>
      <c r="D69" s="887" t="s">
        <v>546</v>
      </c>
      <c r="E69" s="887" t="s">
        <v>546</v>
      </c>
      <c r="F69" s="887" t="s">
        <v>546</v>
      </c>
      <c r="G69" s="887" t="s">
        <v>546</v>
      </c>
      <c r="H69" s="887" t="s">
        <v>546</v>
      </c>
      <c r="I69" s="887" t="s">
        <v>546</v>
      </c>
      <c r="J69" s="887" t="s">
        <v>546</v>
      </c>
      <c r="K69" s="887" t="s">
        <v>546</v>
      </c>
      <c r="L69" s="887" t="s">
        <v>546</v>
      </c>
      <c r="M69" s="887" t="s">
        <v>546</v>
      </c>
      <c r="N69" s="887" t="s">
        <v>546</v>
      </c>
      <c r="O69" s="887" t="s">
        <v>546</v>
      </c>
      <c r="P69" s="888" t="s">
        <v>546</v>
      </c>
      <c r="Q69" s="889">
        <v>1035</v>
      </c>
      <c r="R69" s="843"/>
      <c r="S69" s="843"/>
      <c r="T69" s="843"/>
      <c r="U69" s="843"/>
      <c r="V69" s="843">
        <v>940</v>
      </c>
      <c r="W69" s="843"/>
      <c r="X69" s="843"/>
      <c r="Y69" s="843"/>
      <c r="Z69" s="843"/>
      <c r="AA69" s="843">
        <v>95</v>
      </c>
      <c r="AB69" s="843"/>
      <c r="AC69" s="843"/>
      <c r="AD69" s="843"/>
      <c r="AE69" s="843"/>
      <c r="AF69" s="843">
        <v>95</v>
      </c>
      <c r="AG69" s="843"/>
      <c r="AH69" s="843"/>
      <c r="AI69" s="843"/>
      <c r="AJ69" s="843"/>
      <c r="AK69" s="843" t="s">
        <v>561</v>
      </c>
      <c r="AL69" s="843"/>
      <c r="AM69" s="843"/>
      <c r="AN69" s="843"/>
      <c r="AO69" s="843"/>
      <c r="AP69" s="843">
        <v>419</v>
      </c>
      <c r="AQ69" s="843"/>
      <c r="AR69" s="843"/>
      <c r="AS69" s="843"/>
      <c r="AT69" s="843"/>
      <c r="AU69" s="843">
        <v>135</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547</v>
      </c>
      <c r="C70" s="887" t="s">
        <v>546</v>
      </c>
      <c r="D70" s="887" t="s">
        <v>546</v>
      </c>
      <c r="E70" s="887" t="s">
        <v>546</v>
      </c>
      <c r="F70" s="887" t="s">
        <v>546</v>
      </c>
      <c r="G70" s="887" t="s">
        <v>546</v>
      </c>
      <c r="H70" s="887" t="s">
        <v>546</v>
      </c>
      <c r="I70" s="887" t="s">
        <v>546</v>
      </c>
      <c r="J70" s="887" t="s">
        <v>546</v>
      </c>
      <c r="K70" s="887" t="s">
        <v>546</v>
      </c>
      <c r="L70" s="887" t="s">
        <v>546</v>
      </c>
      <c r="M70" s="887" t="s">
        <v>546</v>
      </c>
      <c r="N70" s="887" t="s">
        <v>546</v>
      </c>
      <c r="O70" s="887" t="s">
        <v>546</v>
      </c>
      <c r="P70" s="888" t="s">
        <v>546</v>
      </c>
      <c r="Q70" s="889">
        <v>40</v>
      </c>
      <c r="R70" s="843"/>
      <c r="S70" s="843"/>
      <c r="T70" s="843"/>
      <c r="U70" s="843"/>
      <c r="V70" s="843">
        <v>34</v>
      </c>
      <c r="W70" s="843"/>
      <c r="X70" s="843"/>
      <c r="Y70" s="843"/>
      <c r="Z70" s="843"/>
      <c r="AA70" s="843">
        <v>6</v>
      </c>
      <c r="AB70" s="843"/>
      <c r="AC70" s="843"/>
      <c r="AD70" s="843"/>
      <c r="AE70" s="843"/>
      <c r="AF70" s="843">
        <v>6</v>
      </c>
      <c r="AG70" s="843"/>
      <c r="AH70" s="843"/>
      <c r="AI70" s="843"/>
      <c r="AJ70" s="843"/>
      <c r="AK70" s="843" t="s">
        <v>561</v>
      </c>
      <c r="AL70" s="843"/>
      <c r="AM70" s="843"/>
      <c r="AN70" s="843"/>
      <c r="AO70" s="843"/>
      <c r="AP70" s="843" t="s">
        <v>561</v>
      </c>
      <c r="AQ70" s="843"/>
      <c r="AR70" s="843"/>
      <c r="AS70" s="843"/>
      <c r="AT70" s="843"/>
      <c r="AU70" s="843" t="s">
        <v>561</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548</v>
      </c>
      <c r="C71" s="887" t="s">
        <v>546</v>
      </c>
      <c r="D71" s="887" t="s">
        <v>546</v>
      </c>
      <c r="E71" s="887" t="s">
        <v>546</v>
      </c>
      <c r="F71" s="887" t="s">
        <v>546</v>
      </c>
      <c r="G71" s="887" t="s">
        <v>546</v>
      </c>
      <c r="H71" s="887" t="s">
        <v>546</v>
      </c>
      <c r="I71" s="887" t="s">
        <v>546</v>
      </c>
      <c r="J71" s="887" t="s">
        <v>546</v>
      </c>
      <c r="K71" s="887" t="s">
        <v>546</v>
      </c>
      <c r="L71" s="887" t="s">
        <v>546</v>
      </c>
      <c r="M71" s="887" t="s">
        <v>546</v>
      </c>
      <c r="N71" s="887" t="s">
        <v>546</v>
      </c>
      <c r="O71" s="887" t="s">
        <v>546</v>
      </c>
      <c r="P71" s="888" t="s">
        <v>546</v>
      </c>
      <c r="Q71" s="889">
        <v>209</v>
      </c>
      <c r="R71" s="843"/>
      <c r="S71" s="843"/>
      <c r="T71" s="843"/>
      <c r="U71" s="843"/>
      <c r="V71" s="843">
        <v>95</v>
      </c>
      <c r="W71" s="843"/>
      <c r="X71" s="843"/>
      <c r="Y71" s="843"/>
      <c r="Z71" s="843"/>
      <c r="AA71" s="843">
        <v>114</v>
      </c>
      <c r="AB71" s="843"/>
      <c r="AC71" s="843"/>
      <c r="AD71" s="843"/>
      <c r="AE71" s="843"/>
      <c r="AF71" s="843">
        <v>114</v>
      </c>
      <c r="AG71" s="843"/>
      <c r="AH71" s="843"/>
      <c r="AI71" s="843"/>
      <c r="AJ71" s="843"/>
      <c r="AK71" s="843" t="s">
        <v>561</v>
      </c>
      <c r="AL71" s="843"/>
      <c r="AM71" s="843"/>
      <c r="AN71" s="843"/>
      <c r="AO71" s="843"/>
      <c r="AP71" s="843">
        <v>469</v>
      </c>
      <c r="AQ71" s="843"/>
      <c r="AR71" s="843"/>
      <c r="AS71" s="843"/>
      <c r="AT71" s="843"/>
      <c r="AU71" s="843">
        <v>153</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549</v>
      </c>
      <c r="C72" s="887" t="s">
        <v>550</v>
      </c>
      <c r="D72" s="887" t="s">
        <v>550</v>
      </c>
      <c r="E72" s="887" t="s">
        <v>550</v>
      </c>
      <c r="F72" s="887" t="s">
        <v>550</v>
      </c>
      <c r="G72" s="887" t="s">
        <v>550</v>
      </c>
      <c r="H72" s="887" t="s">
        <v>550</v>
      </c>
      <c r="I72" s="887" t="s">
        <v>550</v>
      </c>
      <c r="J72" s="887" t="s">
        <v>550</v>
      </c>
      <c r="K72" s="887" t="s">
        <v>550</v>
      </c>
      <c r="L72" s="887" t="s">
        <v>550</v>
      </c>
      <c r="M72" s="887" t="s">
        <v>550</v>
      </c>
      <c r="N72" s="887" t="s">
        <v>550</v>
      </c>
      <c r="O72" s="887" t="s">
        <v>550</v>
      </c>
      <c r="P72" s="888" t="s">
        <v>550</v>
      </c>
      <c r="Q72" s="889">
        <v>4010</v>
      </c>
      <c r="R72" s="843"/>
      <c r="S72" s="843"/>
      <c r="T72" s="843"/>
      <c r="U72" s="843"/>
      <c r="V72" s="843">
        <v>3799</v>
      </c>
      <c r="W72" s="843"/>
      <c r="X72" s="843"/>
      <c r="Y72" s="843"/>
      <c r="Z72" s="843"/>
      <c r="AA72" s="843">
        <v>211</v>
      </c>
      <c r="AB72" s="843"/>
      <c r="AC72" s="843"/>
      <c r="AD72" s="843"/>
      <c r="AE72" s="843"/>
      <c r="AF72" s="843">
        <v>109</v>
      </c>
      <c r="AG72" s="843"/>
      <c r="AH72" s="843"/>
      <c r="AI72" s="843"/>
      <c r="AJ72" s="843"/>
      <c r="AK72" s="843" t="s">
        <v>561</v>
      </c>
      <c r="AL72" s="843"/>
      <c r="AM72" s="843"/>
      <c r="AN72" s="843"/>
      <c r="AO72" s="843"/>
      <c r="AP72" s="843">
        <v>3636</v>
      </c>
      <c r="AQ72" s="843"/>
      <c r="AR72" s="843"/>
      <c r="AS72" s="843"/>
      <c r="AT72" s="843"/>
      <c r="AU72" s="843">
        <v>513</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551</v>
      </c>
      <c r="C73" s="887" t="s">
        <v>552</v>
      </c>
      <c r="D73" s="887" t="s">
        <v>552</v>
      </c>
      <c r="E73" s="887" t="s">
        <v>552</v>
      </c>
      <c r="F73" s="887" t="s">
        <v>552</v>
      </c>
      <c r="G73" s="887" t="s">
        <v>552</v>
      </c>
      <c r="H73" s="887" t="s">
        <v>552</v>
      </c>
      <c r="I73" s="887" t="s">
        <v>552</v>
      </c>
      <c r="J73" s="887" t="s">
        <v>552</v>
      </c>
      <c r="K73" s="887" t="s">
        <v>552</v>
      </c>
      <c r="L73" s="887" t="s">
        <v>552</v>
      </c>
      <c r="M73" s="887" t="s">
        <v>552</v>
      </c>
      <c r="N73" s="887" t="s">
        <v>552</v>
      </c>
      <c r="O73" s="887" t="s">
        <v>552</v>
      </c>
      <c r="P73" s="888" t="s">
        <v>552</v>
      </c>
      <c r="Q73" s="889">
        <v>50</v>
      </c>
      <c r="R73" s="843"/>
      <c r="S73" s="843"/>
      <c r="T73" s="843"/>
      <c r="U73" s="843"/>
      <c r="V73" s="843">
        <v>45</v>
      </c>
      <c r="W73" s="843"/>
      <c r="X73" s="843"/>
      <c r="Y73" s="843"/>
      <c r="Z73" s="843"/>
      <c r="AA73" s="843">
        <v>5</v>
      </c>
      <c r="AB73" s="843"/>
      <c r="AC73" s="843"/>
      <c r="AD73" s="843"/>
      <c r="AE73" s="843"/>
      <c r="AF73" s="843">
        <v>5</v>
      </c>
      <c r="AG73" s="843"/>
      <c r="AH73" s="843"/>
      <c r="AI73" s="843"/>
      <c r="AJ73" s="843"/>
      <c r="AK73" s="843" t="s">
        <v>561</v>
      </c>
      <c r="AL73" s="843"/>
      <c r="AM73" s="843"/>
      <c r="AN73" s="843"/>
      <c r="AO73" s="843"/>
      <c r="AP73" s="843" t="s">
        <v>561</v>
      </c>
      <c r="AQ73" s="843"/>
      <c r="AR73" s="843"/>
      <c r="AS73" s="843"/>
      <c r="AT73" s="843"/>
      <c r="AU73" s="843" t="s">
        <v>561</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553</v>
      </c>
      <c r="C74" s="887" t="s">
        <v>554</v>
      </c>
      <c r="D74" s="887" t="s">
        <v>554</v>
      </c>
      <c r="E74" s="887" t="s">
        <v>554</v>
      </c>
      <c r="F74" s="887" t="s">
        <v>554</v>
      </c>
      <c r="G74" s="887" t="s">
        <v>554</v>
      </c>
      <c r="H74" s="887" t="s">
        <v>554</v>
      </c>
      <c r="I74" s="887" t="s">
        <v>554</v>
      </c>
      <c r="J74" s="887" t="s">
        <v>554</v>
      </c>
      <c r="K74" s="887" t="s">
        <v>554</v>
      </c>
      <c r="L74" s="887" t="s">
        <v>554</v>
      </c>
      <c r="M74" s="887" t="s">
        <v>554</v>
      </c>
      <c r="N74" s="887" t="s">
        <v>554</v>
      </c>
      <c r="O74" s="887" t="s">
        <v>554</v>
      </c>
      <c r="P74" s="888" t="s">
        <v>554</v>
      </c>
      <c r="Q74" s="889">
        <v>25</v>
      </c>
      <c r="R74" s="843"/>
      <c r="S74" s="843"/>
      <c r="T74" s="843"/>
      <c r="U74" s="843"/>
      <c r="V74" s="843">
        <v>21</v>
      </c>
      <c r="W74" s="843"/>
      <c r="X74" s="843"/>
      <c r="Y74" s="843"/>
      <c r="Z74" s="843"/>
      <c r="AA74" s="843">
        <v>4</v>
      </c>
      <c r="AB74" s="843"/>
      <c r="AC74" s="843"/>
      <c r="AD74" s="843"/>
      <c r="AE74" s="843"/>
      <c r="AF74" s="843">
        <v>4</v>
      </c>
      <c r="AG74" s="843"/>
      <c r="AH74" s="843"/>
      <c r="AI74" s="843"/>
      <c r="AJ74" s="843"/>
      <c r="AK74" s="843" t="s">
        <v>561</v>
      </c>
      <c r="AL74" s="843"/>
      <c r="AM74" s="843"/>
      <c r="AN74" s="843"/>
      <c r="AO74" s="843"/>
      <c r="AP74" s="843">
        <v>102</v>
      </c>
      <c r="AQ74" s="843"/>
      <c r="AR74" s="843"/>
      <c r="AS74" s="843"/>
      <c r="AT74" s="843"/>
      <c r="AU74" s="843">
        <v>20</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555</v>
      </c>
      <c r="C75" s="887" t="s">
        <v>555</v>
      </c>
      <c r="D75" s="887" t="s">
        <v>555</v>
      </c>
      <c r="E75" s="887" t="s">
        <v>555</v>
      </c>
      <c r="F75" s="887" t="s">
        <v>555</v>
      </c>
      <c r="G75" s="887" t="s">
        <v>555</v>
      </c>
      <c r="H75" s="887" t="s">
        <v>555</v>
      </c>
      <c r="I75" s="887" t="s">
        <v>555</v>
      </c>
      <c r="J75" s="887" t="s">
        <v>555</v>
      </c>
      <c r="K75" s="887" t="s">
        <v>555</v>
      </c>
      <c r="L75" s="887" t="s">
        <v>555</v>
      </c>
      <c r="M75" s="887" t="s">
        <v>555</v>
      </c>
      <c r="N75" s="887" t="s">
        <v>555</v>
      </c>
      <c r="O75" s="887" t="s">
        <v>555</v>
      </c>
      <c r="P75" s="888" t="s">
        <v>555</v>
      </c>
      <c r="Q75" s="890">
        <v>7869</v>
      </c>
      <c r="R75" s="891"/>
      <c r="S75" s="891"/>
      <c r="T75" s="891"/>
      <c r="U75" s="847"/>
      <c r="V75" s="892">
        <v>7783</v>
      </c>
      <c r="W75" s="891"/>
      <c r="X75" s="891"/>
      <c r="Y75" s="891"/>
      <c r="Z75" s="847"/>
      <c r="AA75" s="892">
        <v>85</v>
      </c>
      <c r="AB75" s="891"/>
      <c r="AC75" s="891"/>
      <c r="AD75" s="891"/>
      <c r="AE75" s="847"/>
      <c r="AF75" s="892">
        <v>85</v>
      </c>
      <c r="AG75" s="891"/>
      <c r="AH75" s="891"/>
      <c r="AI75" s="891"/>
      <c r="AJ75" s="847"/>
      <c r="AK75" s="892">
        <v>52</v>
      </c>
      <c r="AL75" s="891"/>
      <c r="AM75" s="891"/>
      <c r="AN75" s="891"/>
      <c r="AO75" s="847"/>
      <c r="AP75" s="892" t="s">
        <v>561</v>
      </c>
      <c r="AQ75" s="891"/>
      <c r="AR75" s="891"/>
      <c r="AS75" s="891"/>
      <c r="AT75" s="847"/>
      <c r="AU75" s="892" t="s">
        <v>561</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t="s">
        <v>556</v>
      </c>
      <c r="C76" s="887" t="s">
        <v>555</v>
      </c>
      <c r="D76" s="887" t="s">
        <v>555</v>
      </c>
      <c r="E76" s="887" t="s">
        <v>555</v>
      </c>
      <c r="F76" s="887" t="s">
        <v>555</v>
      </c>
      <c r="G76" s="887" t="s">
        <v>555</v>
      </c>
      <c r="H76" s="887" t="s">
        <v>555</v>
      </c>
      <c r="I76" s="887" t="s">
        <v>555</v>
      </c>
      <c r="J76" s="887" t="s">
        <v>555</v>
      </c>
      <c r="K76" s="887" t="s">
        <v>555</v>
      </c>
      <c r="L76" s="887" t="s">
        <v>555</v>
      </c>
      <c r="M76" s="887" t="s">
        <v>555</v>
      </c>
      <c r="N76" s="887" t="s">
        <v>555</v>
      </c>
      <c r="O76" s="887" t="s">
        <v>555</v>
      </c>
      <c r="P76" s="888" t="s">
        <v>555</v>
      </c>
      <c r="Q76" s="890">
        <v>43</v>
      </c>
      <c r="R76" s="891"/>
      <c r="S76" s="891"/>
      <c r="T76" s="891"/>
      <c r="U76" s="847"/>
      <c r="V76" s="892">
        <v>38</v>
      </c>
      <c r="W76" s="891"/>
      <c r="X76" s="891"/>
      <c r="Y76" s="891"/>
      <c r="Z76" s="847"/>
      <c r="AA76" s="892">
        <v>5</v>
      </c>
      <c r="AB76" s="891"/>
      <c r="AC76" s="891"/>
      <c r="AD76" s="891"/>
      <c r="AE76" s="847"/>
      <c r="AF76" s="892">
        <v>5</v>
      </c>
      <c r="AG76" s="891"/>
      <c r="AH76" s="891"/>
      <c r="AI76" s="891"/>
      <c r="AJ76" s="847"/>
      <c r="AK76" s="892">
        <v>26</v>
      </c>
      <c r="AL76" s="891"/>
      <c r="AM76" s="891"/>
      <c r="AN76" s="891"/>
      <c r="AO76" s="847"/>
      <c r="AP76" s="892" t="s">
        <v>561</v>
      </c>
      <c r="AQ76" s="891"/>
      <c r="AR76" s="891"/>
      <c r="AS76" s="891"/>
      <c r="AT76" s="847"/>
      <c r="AU76" s="892" t="s">
        <v>561</v>
      </c>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t="s">
        <v>557</v>
      </c>
      <c r="C77" s="887" t="s">
        <v>558</v>
      </c>
      <c r="D77" s="887" t="s">
        <v>558</v>
      </c>
      <c r="E77" s="887" t="s">
        <v>558</v>
      </c>
      <c r="F77" s="887" t="s">
        <v>558</v>
      </c>
      <c r="G77" s="887" t="s">
        <v>558</v>
      </c>
      <c r="H77" s="887" t="s">
        <v>558</v>
      </c>
      <c r="I77" s="887" t="s">
        <v>558</v>
      </c>
      <c r="J77" s="887" t="s">
        <v>558</v>
      </c>
      <c r="K77" s="887" t="s">
        <v>558</v>
      </c>
      <c r="L77" s="887" t="s">
        <v>558</v>
      </c>
      <c r="M77" s="887" t="s">
        <v>558</v>
      </c>
      <c r="N77" s="887" t="s">
        <v>558</v>
      </c>
      <c r="O77" s="887" t="s">
        <v>558</v>
      </c>
      <c r="P77" s="888" t="s">
        <v>558</v>
      </c>
      <c r="Q77" s="890">
        <v>242177</v>
      </c>
      <c r="R77" s="891"/>
      <c r="S77" s="891"/>
      <c r="T77" s="891"/>
      <c r="U77" s="847"/>
      <c r="V77" s="892">
        <v>237014</v>
      </c>
      <c r="W77" s="891"/>
      <c r="X77" s="891"/>
      <c r="Y77" s="891"/>
      <c r="Z77" s="847"/>
      <c r="AA77" s="892">
        <v>5163</v>
      </c>
      <c r="AB77" s="891"/>
      <c r="AC77" s="891"/>
      <c r="AD77" s="891"/>
      <c r="AE77" s="847"/>
      <c r="AF77" s="892">
        <v>5163</v>
      </c>
      <c r="AG77" s="891"/>
      <c r="AH77" s="891"/>
      <c r="AI77" s="891"/>
      <c r="AJ77" s="847"/>
      <c r="AK77" s="892">
        <v>5307</v>
      </c>
      <c r="AL77" s="891"/>
      <c r="AM77" s="891"/>
      <c r="AN77" s="891"/>
      <c r="AO77" s="847"/>
      <c r="AP77" s="892" t="s">
        <v>561</v>
      </c>
      <c r="AQ77" s="891"/>
      <c r="AR77" s="891"/>
      <c r="AS77" s="891"/>
      <c r="AT77" s="847"/>
      <c r="AU77" s="892" t="s">
        <v>561</v>
      </c>
      <c r="AV77" s="891"/>
      <c r="AW77" s="891"/>
      <c r="AX77" s="891"/>
      <c r="AY77" s="847"/>
      <c r="AZ77" s="845" t="s">
        <v>562</v>
      </c>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5670</v>
      </c>
      <c r="AG88" s="857"/>
      <c r="AH88" s="857"/>
      <c r="AI88" s="857"/>
      <c r="AJ88" s="857"/>
      <c r="AK88" s="854"/>
      <c r="AL88" s="854"/>
      <c r="AM88" s="854"/>
      <c r="AN88" s="854"/>
      <c r="AO88" s="854"/>
      <c r="AP88" s="857">
        <f>SUM(AP68:AT87)</f>
        <v>4822</v>
      </c>
      <c r="AQ88" s="857"/>
      <c r="AR88" s="857"/>
      <c r="AS88" s="857"/>
      <c r="AT88" s="857"/>
      <c r="AU88" s="857">
        <f t="shared" ref="AU88" si="0">SUM(AU68:AY87)</f>
        <v>867</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30</v>
      </c>
      <c r="CS102" s="865"/>
      <c r="CT102" s="865"/>
      <c r="CU102" s="865"/>
      <c r="CV102" s="904"/>
      <c r="CW102" s="903">
        <v>17</v>
      </c>
      <c r="CX102" s="865"/>
      <c r="CY102" s="865"/>
      <c r="CZ102" s="865"/>
      <c r="DA102" s="904"/>
      <c r="DB102" s="903" t="s">
        <v>561</v>
      </c>
      <c r="DC102" s="865"/>
      <c r="DD102" s="865"/>
      <c r="DE102" s="865"/>
      <c r="DF102" s="904"/>
      <c r="DG102" s="903" t="s">
        <v>561</v>
      </c>
      <c r="DH102" s="865"/>
      <c r="DI102" s="865"/>
      <c r="DJ102" s="865"/>
      <c r="DK102" s="904"/>
      <c r="DL102" s="903" t="s">
        <v>561</v>
      </c>
      <c r="DM102" s="865"/>
      <c r="DN102" s="865"/>
      <c r="DO102" s="865"/>
      <c r="DP102" s="904"/>
      <c r="DQ102" s="903" t="s">
        <v>561</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15">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1058438</v>
      </c>
      <c r="AB110" s="913"/>
      <c r="AC110" s="913"/>
      <c r="AD110" s="913"/>
      <c r="AE110" s="914"/>
      <c r="AF110" s="915">
        <v>1141641</v>
      </c>
      <c r="AG110" s="913"/>
      <c r="AH110" s="913"/>
      <c r="AI110" s="913"/>
      <c r="AJ110" s="914"/>
      <c r="AK110" s="915">
        <v>1171279</v>
      </c>
      <c r="AL110" s="913"/>
      <c r="AM110" s="913"/>
      <c r="AN110" s="913"/>
      <c r="AO110" s="914"/>
      <c r="AP110" s="916">
        <v>16.3</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11848121</v>
      </c>
      <c r="BR110" s="944"/>
      <c r="BS110" s="944"/>
      <c r="BT110" s="944"/>
      <c r="BU110" s="944"/>
      <c r="BV110" s="944">
        <v>11192753</v>
      </c>
      <c r="BW110" s="944"/>
      <c r="BX110" s="944"/>
      <c r="BY110" s="944"/>
      <c r="BZ110" s="944"/>
      <c r="CA110" s="944">
        <v>10623202</v>
      </c>
      <c r="CB110" s="944"/>
      <c r="CC110" s="944"/>
      <c r="CD110" s="944"/>
      <c r="CE110" s="944"/>
      <c r="CF110" s="957">
        <v>147.5</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v>430205</v>
      </c>
      <c r="DH110" s="944"/>
      <c r="DI110" s="944"/>
      <c r="DJ110" s="944"/>
      <c r="DK110" s="944"/>
      <c r="DL110" s="944">
        <v>416133</v>
      </c>
      <c r="DM110" s="944"/>
      <c r="DN110" s="944"/>
      <c r="DO110" s="944"/>
      <c r="DP110" s="944"/>
      <c r="DQ110" s="944">
        <v>402061</v>
      </c>
      <c r="DR110" s="944"/>
      <c r="DS110" s="944"/>
      <c r="DT110" s="944"/>
      <c r="DU110" s="944"/>
      <c r="DV110" s="945">
        <v>5.6</v>
      </c>
      <c r="DW110" s="945"/>
      <c r="DX110" s="945"/>
      <c r="DY110" s="945"/>
      <c r="DZ110" s="946"/>
    </row>
    <row r="111" spans="1:131" s="224" customFormat="1" ht="26.25" customHeight="1" x14ac:dyDescent="0.15">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v>430205</v>
      </c>
      <c r="BR111" s="939"/>
      <c r="BS111" s="939"/>
      <c r="BT111" s="939"/>
      <c r="BU111" s="939"/>
      <c r="BV111" s="939">
        <v>416133</v>
      </c>
      <c r="BW111" s="939"/>
      <c r="BX111" s="939"/>
      <c r="BY111" s="939"/>
      <c r="BZ111" s="939"/>
      <c r="CA111" s="939">
        <v>402061</v>
      </c>
      <c r="CB111" s="939"/>
      <c r="CC111" s="939"/>
      <c r="CD111" s="939"/>
      <c r="CE111" s="939"/>
      <c r="CF111" s="933">
        <v>5.6</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1740643</v>
      </c>
      <c r="BR112" s="939"/>
      <c r="BS112" s="939"/>
      <c r="BT112" s="939"/>
      <c r="BU112" s="939"/>
      <c r="BV112" s="939">
        <v>1638250</v>
      </c>
      <c r="BW112" s="939"/>
      <c r="BX112" s="939"/>
      <c r="BY112" s="939"/>
      <c r="BZ112" s="939"/>
      <c r="CA112" s="939">
        <v>1600301</v>
      </c>
      <c r="CB112" s="939"/>
      <c r="CC112" s="939"/>
      <c r="CD112" s="939"/>
      <c r="CE112" s="939"/>
      <c r="CF112" s="933">
        <v>22.2</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150056</v>
      </c>
      <c r="AB113" s="951"/>
      <c r="AC113" s="951"/>
      <c r="AD113" s="951"/>
      <c r="AE113" s="952"/>
      <c r="AF113" s="953">
        <v>142478</v>
      </c>
      <c r="AG113" s="951"/>
      <c r="AH113" s="951"/>
      <c r="AI113" s="951"/>
      <c r="AJ113" s="952"/>
      <c r="AK113" s="953">
        <v>109467</v>
      </c>
      <c r="AL113" s="951"/>
      <c r="AM113" s="951"/>
      <c r="AN113" s="951"/>
      <c r="AO113" s="952"/>
      <c r="AP113" s="954">
        <v>1.5</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839990</v>
      </c>
      <c r="BR113" s="939"/>
      <c r="BS113" s="939"/>
      <c r="BT113" s="939"/>
      <c r="BU113" s="939"/>
      <c r="BV113" s="939">
        <v>850109</v>
      </c>
      <c r="BW113" s="939"/>
      <c r="BX113" s="939"/>
      <c r="BY113" s="939"/>
      <c r="BZ113" s="939"/>
      <c r="CA113" s="939">
        <v>862895</v>
      </c>
      <c r="CB113" s="939"/>
      <c r="CC113" s="939"/>
      <c r="CD113" s="939"/>
      <c r="CE113" s="939"/>
      <c r="CF113" s="933">
        <v>12</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56259</v>
      </c>
      <c r="AB114" s="972"/>
      <c r="AC114" s="972"/>
      <c r="AD114" s="972"/>
      <c r="AE114" s="973"/>
      <c r="AF114" s="974">
        <v>65138</v>
      </c>
      <c r="AG114" s="972"/>
      <c r="AH114" s="972"/>
      <c r="AI114" s="972"/>
      <c r="AJ114" s="973"/>
      <c r="AK114" s="974">
        <v>68775</v>
      </c>
      <c r="AL114" s="972"/>
      <c r="AM114" s="972"/>
      <c r="AN114" s="972"/>
      <c r="AO114" s="973"/>
      <c r="AP114" s="975">
        <v>1</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1911548</v>
      </c>
      <c r="BR114" s="939"/>
      <c r="BS114" s="939"/>
      <c r="BT114" s="939"/>
      <c r="BU114" s="939"/>
      <c r="BV114" s="939">
        <v>1922580</v>
      </c>
      <c r="BW114" s="939"/>
      <c r="BX114" s="939"/>
      <c r="BY114" s="939"/>
      <c r="BZ114" s="939"/>
      <c r="CA114" s="939">
        <v>2012149</v>
      </c>
      <c r="CB114" s="939"/>
      <c r="CC114" s="939"/>
      <c r="CD114" s="939"/>
      <c r="CE114" s="939"/>
      <c r="CF114" s="933">
        <v>27.9</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689</v>
      </c>
      <c r="AB115" s="951"/>
      <c r="AC115" s="951"/>
      <c r="AD115" s="951"/>
      <c r="AE115" s="952"/>
      <c r="AF115" s="953">
        <v>474</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15">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v>92</v>
      </c>
      <c r="AB116" s="972"/>
      <c r="AC116" s="972"/>
      <c r="AD116" s="972"/>
      <c r="AE116" s="973"/>
      <c r="AF116" s="974">
        <v>139</v>
      </c>
      <c r="AG116" s="972"/>
      <c r="AH116" s="972"/>
      <c r="AI116" s="972"/>
      <c r="AJ116" s="973"/>
      <c r="AK116" s="974">
        <v>106</v>
      </c>
      <c r="AL116" s="972"/>
      <c r="AM116" s="972"/>
      <c r="AN116" s="972"/>
      <c r="AO116" s="973"/>
      <c r="AP116" s="975">
        <v>0</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1265534</v>
      </c>
      <c r="AB117" s="992"/>
      <c r="AC117" s="992"/>
      <c r="AD117" s="992"/>
      <c r="AE117" s="993"/>
      <c r="AF117" s="994">
        <v>1349870</v>
      </c>
      <c r="AG117" s="992"/>
      <c r="AH117" s="992"/>
      <c r="AI117" s="992"/>
      <c r="AJ117" s="993"/>
      <c r="AK117" s="994">
        <v>1349627</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7" t="s">
        <v>177</v>
      </c>
      <c r="BA119" s="247"/>
      <c r="BB119" s="247"/>
      <c r="BC119" s="247"/>
      <c r="BD119" s="247"/>
      <c r="BE119" s="247"/>
      <c r="BF119" s="247"/>
      <c r="BG119" s="247"/>
      <c r="BH119" s="247"/>
      <c r="BI119" s="247"/>
      <c r="BJ119" s="247"/>
      <c r="BK119" s="247"/>
      <c r="BL119" s="247"/>
      <c r="BM119" s="247"/>
      <c r="BN119" s="247"/>
      <c r="BO119" s="990" t="s">
        <v>441</v>
      </c>
      <c r="BP119" s="1018"/>
      <c r="BQ119" s="1012">
        <v>16770507</v>
      </c>
      <c r="BR119" s="1013"/>
      <c r="BS119" s="1013"/>
      <c r="BT119" s="1013"/>
      <c r="BU119" s="1013"/>
      <c r="BV119" s="1013">
        <v>16019825</v>
      </c>
      <c r="BW119" s="1013"/>
      <c r="BX119" s="1013"/>
      <c r="BY119" s="1013"/>
      <c r="BZ119" s="1013"/>
      <c r="CA119" s="1013">
        <v>15500608</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4807168</v>
      </c>
      <c r="BR120" s="944"/>
      <c r="BS120" s="944"/>
      <c r="BT120" s="944"/>
      <c r="BU120" s="944"/>
      <c r="BV120" s="944">
        <v>5577666</v>
      </c>
      <c r="BW120" s="944"/>
      <c r="BX120" s="944"/>
      <c r="BY120" s="944"/>
      <c r="BZ120" s="944"/>
      <c r="CA120" s="944">
        <v>6303706</v>
      </c>
      <c r="CB120" s="944"/>
      <c r="CC120" s="944"/>
      <c r="CD120" s="944"/>
      <c r="CE120" s="944"/>
      <c r="CF120" s="957">
        <v>87.5</v>
      </c>
      <c r="CG120" s="958"/>
      <c r="CH120" s="958"/>
      <c r="CI120" s="958"/>
      <c r="CJ120" s="958"/>
      <c r="CK120" s="1019" t="s">
        <v>445</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1421981</v>
      </c>
      <c r="DH120" s="944"/>
      <c r="DI120" s="944"/>
      <c r="DJ120" s="944"/>
      <c r="DK120" s="944"/>
      <c r="DL120" s="944">
        <v>1371590</v>
      </c>
      <c r="DM120" s="944"/>
      <c r="DN120" s="944"/>
      <c r="DO120" s="944"/>
      <c r="DP120" s="944"/>
      <c r="DQ120" s="944">
        <v>1424427</v>
      </c>
      <c r="DR120" s="944"/>
      <c r="DS120" s="944"/>
      <c r="DT120" s="944"/>
      <c r="DU120" s="944"/>
      <c r="DV120" s="945">
        <v>19.8</v>
      </c>
      <c r="DW120" s="945"/>
      <c r="DX120" s="945"/>
      <c r="DY120" s="945"/>
      <c r="DZ120" s="946"/>
    </row>
    <row r="121" spans="1:130" s="224" customFormat="1" ht="26.25" customHeight="1" x14ac:dyDescent="0.15">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208365</v>
      </c>
      <c r="BR121" s="939"/>
      <c r="BS121" s="939"/>
      <c r="BT121" s="939"/>
      <c r="BU121" s="939"/>
      <c r="BV121" s="939">
        <v>354989</v>
      </c>
      <c r="BW121" s="939"/>
      <c r="BX121" s="939"/>
      <c r="BY121" s="939"/>
      <c r="BZ121" s="939"/>
      <c r="CA121" s="939">
        <v>442241</v>
      </c>
      <c r="CB121" s="939"/>
      <c r="CC121" s="939"/>
      <c r="CD121" s="939"/>
      <c r="CE121" s="939"/>
      <c r="CF121" s="933">
        <v>6.1</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318662</v>
      </c>
      <c r="DH121" s="939"/>
      <c r="DI121" s="939"/>
      <c r="DJ121" s="939"/>
      <c r="DK121" s="939"/>
      <c r="DL121" s="939">
        <v>266660</v>
      </c>
      <c r="DM121" s="939"/>
      <c r="DN121" s="939"/>
      <c r="DO121" s="939"/>
      <c r="DP121" s="939"/>
      <c r="DQ121" s="939">
        <v>175874</v>
      </c>
      <c r="DR121" s="939"/>
      <c r="DS121" s="939"/>
      <c r="DT121" s="939"/>
      <c r="DU121" s="939"/>
      <c r="DV121" s="940">
        <v>2.4</v>
      </c>
      <c r="DW121" s="940"/>
      <c r="DX121" s="940"/>
      <c r="DY121" s="940"/>
      <c r="DZ121" s="941"/>
    </row>
    <row r="122" spans="1:130" s="224" customFormat="1" ht="26.25" customHeight="1" x14ac:dyDescent="0.15">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9610840</v>
      </c>
      <c r="BR122" s="1013"/>
      <c r="BS122" s="1013"/>
      <c r="BT122" s="1013"/>
      <c r="BU122" s="1013"/>
      <c r="BV122" s="1013">
        <v>9210819</v>
      </c>
      <c r="BW122" s="1013"/>
      <c r="BX122" s="1013"/>
      <c r="BY122" s="1013"/>
      <c r="BZ122" s="1013"/>
      <c r="CA122" s="1013">
        <v>8832586</v>
      </c>
      <c r="CB122" s="1013"/>
      <c r="CC122" s="1013"/>
      <c r="CD122" s="1013"/>
      <c r="CE122" s="1013"/>
      <c r="CF122" s="1030">
        <v>122.6</v>
      </c>
      <c r="CG122" s="1031"/>
      <c r="CH122" s="1031"/>
      <c r="CI122" s="1031"/>
      <c r="CJ122" s="1031"/>
      <c r="CK122" s="1022"/>
      <c r="CL122" s="1023"/>
      <c r="CM122" s="1023"/>
      <c r="CN122" s="1023"/>
      <c r="CO122" s="1024"/>
      <c r="CP122" s="1032" t="s">
        <v>389</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7" t="s">
        <v>177</v>
      </c>
      <c r="BA123" s="247"/>
      <c r="BB123" s="247"/>
      <c r="BC123" s="247"/>
      <c r="BD123" s="247"/>
      <c r="BE123" s="247"/>
      <c r="BF123" s="247"/>
      <c r="BG123" s="247"/>
      <c r="BH123" s="247"/>
      <c r="BI123" s="247"/>
      <c r="BJ123" s="247"/>
      <c r="BK123" s="247"/>
      <c r="BL123" s="247"/>
      <c r="BM123" s="247"/>
      <c r="BN123" s="247"/>
      <c r="BO123" s="990" t="s">
        <v>449</v>
      </c>
      <c r="BP123" s="1018"/>
      <c r="BQ123" s="1076">
        <v>14626373</v>
      </c>
      <c r="BR123" s="1077"/>
      <c r="BS123" s="1077"/>
      <c r="BT123" s="1077"/>
      <c r="BU123" s="1077"/>
      <c r="BV123" s="1077">
        <v>15143474</v>
      </c>
      <c r="BW123" s="1077"/>
      <c r="BX123" s="1077"/>
      <c r="BY123" s="1077"/>
      <c r="BZ123" s="1077"/>
      <c r="CA123" s="1077">
        <v>15578533</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28.4</v>
      </c>
      <c r="BR124" s="1040"/>
      <c r="BS124" s="1040"/>
      <c r="BT124" s="1040"/>
      <c r="BU124" s="1040"/>
      <c r="BV124" s="1040">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689</v>
      </c>
      <c r="AB127" s="972"/>
      <c r="AC127" s="972"/>
      <c r="AD127" s="972"/>
      <c r="AE127" s="973"/>
      <c r="AF127" s="974">
        <v>474</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v>16643</v>
      </c>
      <c r="AB128" s="1059"/>
      <c r="AC128" s="1059"/>
      <c r="AD128" s="1059"/>
      <c r="AE128" s="1060"/>
      <c r="AF128" s="1061">
        <v>17461</v>
      </c>
      <c r="AG128" s="1059"/>
      <c r="AH128" s="1059"/>
      <c r="AI128" s="1059"/>
      <c r="AJ128" s="1060"/>
      <c r="AK128" s="1061">
        <v>17785</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13.74</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8269910</v>
      </c>
      <c r="AB129" s="972"/>
      <c r="AC129" s="972"/>
      <c r="AD129" s="972"/>
      <c r="AE129" s="973"/>
      <c r="AF129" s="974">
        <v>7930134</v>
      </c>
      <c r="AG129" s="972"/>
      <c r="AH129" s="972"/>
      <c r="AI129" s="972"/>
      <c r="AJ129" s="973"/>
      <c r="AK129" s="974">
        <v>8020942</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18.739999999999998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733654</v>
      </c>
      <c r="AB130" s="972"/>
      <c r="AC130" s="972"/>
      <c r="AD130" s="972"/>
      <c r="AE130" s="973"/>
      <c r="AF130" s="974">
        <v>803812</v>
      </c>
      <c r="AG130" s="972"/>
      <c r="AH130" s="972"/>
      <c r="AI130" s="972"/>
      <c r="AJ130" s="973"/>
      <c r="AK130" s="974">
        <v>816989</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7.1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7536256</v>
      </c>
      <c r="AB131" s="999"/>
      <c r="AC131" s="999"/>
      <c r="AD131" s="999"/>
      <c r="AE131" s="1000"/>
      <c r="AF131" s="998">
        <v>7126322</v>
      </c>
      <c r="AG131" s="999"/>
      <c r="AH131" s="999"/>
      <c r="AI131" s="999"/>
      <c r="AJ131" s="1000"/>
      <c r="AK131" s="998">
        <v>7203953</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6.8367767759999998</v>
      </c>
      <c r="AB132" s="1110"/>
      <c r="AC132" s="1110"/>
      <c r="AD132" s="1110"/>
      <c r="AE132" s="1111"/>
      <c r="AF132" s="1112">
        <v>7.4175289859999998</v>
      </c>
      <c r="AG132" s="1110"/>
      <c r="AH132" s="1110"/>
      <c r="AI132" s="1110"/>
      <c r="AJ132" s="1111"/>
      <c r="AK132" s="1112">
        <v>7.1468123129999999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6.9</v>
      </c>
      <c r="AB133" s="1093"/>
      <c r="AC133" s="1093"/>
      <c r="AD133" s="1093"/>
      <c r="AE133" s="1094"/>
      <c r="AF133" s="1092">
        <v>7.1</v>
      </c>
      <c r="AG133" s="1093"/>
      <c r="AH133" s="1093"/>
      <c r="AI133" s="1093"/>
      <c r="AJ133" s="1094"/>
      <c r="AK133" s="1092">
        <v>7.1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zFhrgj/voOpoJW7V/B1PGIDRocYzQKDP0wrXidnUx69uxyEh3k2sMnnTPSauak2896lDJ9jEEUJLbWFf7FdLA==" saltValue="mjMSqWqvwJm9QgbG4FP6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3RWudpR1lf9mQqBnRotKbCIlj6gmDVi6mgkbXnpHNEqRC/lsIAb9ABf5h+yuXG7bkE9obdSh33PPqQq8yfY5Lw==" saltValue="e5cJWLLmLxfD9xqSiafd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NQKzRgJxtUxFAGuCkU/9bHw1f/hlZF8e3jutAG5PM+5Tx8cZyOR7sm0LigW6mLWpWlB97QSinYB1hmo7ZnVFw==" saltValue="YIiGyH8zOQqIfCi7A6JhxA=="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1" zoomScaleSheetLayoutView="71"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27" t="s">
        <v>478</v>
      </c>
      <c r="AP7" s="265"/>
      <c r="AQ7" s="266" t="s">
        <v>479</v>
      </c>
      <c r="AR7" s="267"/>
    </row>
    <row r="8" spans="1:46" x14ac:dyDescent="0.15">
      <c r="A8" s="259"/>
      <c r="AK8" s="268"/>
      <c r="AL8" s="269"/>
      <c r="AM8" s="269"/>
      <c r="AN8" s="270"/>
      <c r="AO8" s="1128"/>
      <c r="AP8" s="271" t="s">
        <v>480</v>
      </c>
      <c r="AQ8" s="272" t="s">
        <v>481</v>
      </c>
      <c r="AR8" s="273" t="s">
        <v>482</v>
      </c>
    </row>
    <row r="9" spans="1:46" x14ac:dyDescent="0.15">
      <c r="A9" s="259"/>
      <c r="AK9" s="1129" t="s">
        <v>483</v>
      </c>
      <c r="AL9" s="1130"/>
      <c r="AM9" s="1130"/>
      <c r="AN9" s="1131"/>
      <c r="AO9" s="274">
        <v>2263467</v>
      </c>
      <c r="AP9" s="274">
        <v>94268</v>
      </c>
      <c r="AQ9" s="275">
        <v>78624</v>
      </c>
      <c r="AR9" s="276">
        <v>19.899999999999999</v>
      </c>
    </row>
    <row r="10" spans="1:46" ht="13.5" customHeight="1" x14ac:dyDescent="0.15">
      <c r="A10" s="259"/>
      <c r="AK10" s="1129" t="s">
        <v>484</v>
      </c>
      <c r="AL10" s="1130"/>
      <c r="AM10" s="1130"/>
      <c r="AN10" s="1131"/>
      <c r="AO10" s="277">
        <v>423704</v>
      </c>
      <c r="AP10" s="277">
        <v>17646</v>
      </c>
      <c r="AQ10" s="278">
        <v>8393</v>
      </c>
      <c r="AR10" s="279">
        <v>110.2</v>
      </c>
    </row>
    <row r="11" spans="1:46" ht="13.5" customHeight="1" x14ac:dyDescent="0.15">
      <c r="A11" s="259"/>
      <c r="AK11" s="1129" t="s">
        <v>485</v>
      </c>
      <c r="AL11" s="1130"/>
      <c r="AM11" s="1130"/>
      <c r="AN11" s="1131"/>
      <c r="AO11" s="277" t="s">
        <v>486</v>
      </c>
      <c r="AP11" s="277" t="s">
        <v>486</v>
      </c>
      <c r="AQ11" s="278">
        <v>566</v>
      </c>
      <c r="AR11" s="279" t="s">
        <v>486</v>
      </c>
    </row>
    <row r="12" spans="1:46" ht="13.5" customHeight="1" x14ac:dyDescent="0.15">
      <c r="A12" s="259"/>
      <c r="AK12" s="1129" t="s">
        <v>487</v>
      </c>
      <c r="AL12" s="1130"/>
      <c r="AM12" s="1130"/>
      <c r="AN12" s="1131"/>
      <c r="AO12" s="277" t="s">
        <v>486</v>
      </c>
      <c r="AP12" s="277" t="s">
        <v>486</v>
      </c>
      <c r="AQ12" s="278">
        <v>4</v>
      </c>
      <c r="AR12" s="279" t="s">
        <v>486</v>
      </c>
    </row>
    <row r="13" spans="1:46" ht="13.5" customHeight="1" x14ac:dyDescent="0.15">
      <c r="A13" s="259"/>
      <c r="AK13" s="1129" t="s">
        <v>488</v>
      </c>
      <c r="AL13" s="1130"/>
      <c r="AM13" s="1130"/>
      <c r="AN13" s="1131"/>
      <c r="AO13" s="277">
        <v>127130</v>
      </c>
      <c r="AP13" s="277">
        <v>5295</v>
      </c>
      <c r="AQ13" s="278">
        <v>2520</v>
      </c>
      <c r="AR13" s="279">
        <v>110.1</v>
      </c>
    </row>
    <row r="14" spans="1:46" ht="13.5" customHeight="1" x14ac:dyDescent="0.15">
      <c r="A14" s="259"/>
      <c r="AK14" s="1129" t="s">
        <v>489</v>
      </c>
      <c r="AL14" s="1130"/>
      <c r="AM14" s="1130"/>
      <c r="AN14" s="1131"/>
      <c r="AO14" s="277">
        <v>39633</v>
      </c>
      <c r="AP14" s="277">
        <v>1651</v>
      </c>
      <c r="AQ14" s="278">
        <v>1291</v>
      </c>
      <c r="AR14" s="279">
        <v>27.9</v>
      </c>
    </row>
    <row r="15" spans="1:46" ht="13.5" customHeight="1" x14ac:dyDescent="0.15">
      <c r="A15" s="259"/>
      <c r="AK15" s="1132" t="s">
        <v>490</v>
      </c>
      <c r="AL15" s="1133"/>
      <c r="AM15" s="1133"/>
      <c r="AN15" s="1134"/>
      <c r="AO15" s="277">
        <v>-150029</v>
      </c>
      <c r="AP15" s="277">
        <v>-6248</v>
      </c>
      <c r="AQ15" s="278">
        <v>-4844</v>
      </c>
      <c r="AR15" s="279">
        <v>29</v>
      </c>
    </row>
    <row r="16" spans="1:46" x14ac:dyDescent="0.15">
      <c r="A16" s="259"/>
      <c r="AK16" s="1132" t="s">
        <v>177</v>
      </c>
      <c r="AL16" s="1133"/>
      <c r="AM16" s="1133"/>
      <c r="AN16" s="1134"/>
      <c r="AO16" s="277">
        <v>2703905</v>
      </c>
      <c r="AP16" s="277">
        <v>112611</v>
      </c>
      <c r="AQ16" s="278">
        <v>86555</v>
      </c>
      <c r="AR16" s="279">
        <v>30.1</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10.5</v>
      </c>
      <c r="AP21" s="290">
        <v>7.95</v>
      </c>
      <c r="AQ21" s="291">
        <v>2.5499999999999998</v>
      </c>
      <c r="AS21" s="292"/>
      <c r="AT21" s="288"/>
    </row>
    <row r="22" spans="1:46" s="260" customFormat="1" x14ac:dyDescent="0.15">
      <c r="A22" s="288"/>
      <c r="AK22" s="1135" t="s">
        <v>496</v>
      </c>
      <c r="AL22" s="1136"/>
      <c r="AM22" s="1136"/>
      <c r="AN22" s="1137"/>
      <c r="AO22" s="293">
        <v>96.8</v>
      </c>
      <c r="AP22" s="294">
        <v>97.2</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478</v>
      </c>
      <c r="AP30" s="265"/>
      <c r="AQ30" s="266" t="s">
        <v>479</v>
      </c>
      <c r="AR30" s="267"/>
    </row>
    <row r="31" spans="1:46" x14ac:dyDescent="0.15">
      <c r="A31" s="259"/>
      <c r="AK31" s="268"/>
      <c r="AL31" s="269"/>
      <c r="AM31" s="269"/>
      <c r="AN31" s="270"/>
      <c r="AO31" s="1128"/>
      <c r="AP31" s="271" t="s">
        <v>480</v>
      </c>
      <c r="AQ31" s="272" t="s">
        <v>481</v>
      </c>
      <c r="AR31" s="273" t="s">
        <v>482</v>
      </c>
    </row>
    <row r="32" spans="1:46" ht="27" customHeight="1" x14ac:dyDescent="0.15">
      <c r="A32" s="259"/>
      <c r="AK32" s="1143" t="s">
        <v>500</v>
      </c>
      <c r="AL32" s="1144"/>
      <c r="AM32" s="1144"/>
      <c r="AN32" s="1145"/>
      <c r="AO32" s="303">
        <v>1171279</v>
      </c>
      <c r="AP32" s="303">
        <v>48781</v>
      </c>
      <c r="AQ32" s="304">
        <v>34484</v>
      </c>
      <c r="AR32" s="305">
        <v>41.5</v>
      </c>
    </row>
    <row r="33" spans="1:46" ht="13.5" customHeight="1" x14ac:dyDescent="0.15">
      <c r="A33" s="259"/>
      <c r="AK33" s="1143" t="s">
        <v>501</v>
      </c>
      <c r="AL33" s="1144"/>
      <c r="AM33" s="1144"/>
      <c r="AN33" s="1145"/>
      <c r="AO33" s="303" t="s">
        <v>486</v>
      </c>
      <c r="AP33" s="303" t="s">
        <v>486</v>
      </c>
      <c r="AQ33" s="304" t="s">
        <v>486</v>
      </c>
      <c r="AR33" s="305" t="s">
        <v>486</v>
      </c>
    </row>
    <row r="34" spans="1:46" ht="27" customHeight="1" x14ac:dyDescent="0.15">
      <c r="A34" s="259"/>
      <c r="AK34" s="1143" t="s">
        <v>502</v>
      </c>
      <c r="AL34" s="1144"/>
      <c r="AM34" s="1144"/>
      <c r="AN34" s="1145"/>
      <c r="AO34" s="303" t="s">
        <v>486</v>
      </c>
      <c r="AP34" s="303" t="s">
        <v>486</v>
      </c>
      <c r="AQ34" s="304" t="s">
        <v>486</v>
      </c>
      <c r="AR34" s="305" t="s">
        <v>486</v>
      </c>
    </row>
    <row r="35" spans="1:46" ht="27" customHeight="1" x14ac:dyDescent="0.15">
      <c r="A35" s="259"/>
      <c r="AK35" s="1143" t="s">
        <v>503</v>
      </c>
      <c r="AL35" s="1144"/>
      <c r="AM35" s="1144"/>
      <c r="AN35" s="1145"/>
      <c r="AO35" s="303">
        <v>109467</v>
      </c>
      <c r="AP35" s="303">
        <v>4559</v>
      </c>
      <c r="AQ35" s="304">
        <v>11558</v>
      </c>
      <c r="AR35" s="305">
        <v>-60.6</v>
      </c>
    </row>
    <row r="36" spans="1:46" ht="27" customHeight="1" x14ac:dyDescent="0.15">
      <c r="A36" s="259"/>
      <c r="AK36" s="1143" t="s">
        <v>504</v>
      </c>
      <c r="AL36" s="1144"/>
      <c r="AM36" s="1144"/>
      <c r="AN36" s="1145"/>
      <c r="AO36" s="303">
        <v>68775</v>
      </c>
      <c r="AP36" s="303">
        <v>2864</v>
      </c>
      <c r="AQ36" s="304">
        <v>3181</v>
      </c>
      <c r="AR36" s="305">
        <v>-10</v>
      </c>
    </row>
    <row r="37" spans="1:46" ht="13.5" customHeight="1" x14ac:dyDescent="0.15">
      <c r="A37" s="259"/>
      <c r="AK37" s="1143" t="s">
        <v>505</v>
      </c>
      <c r="AL37" s="1144"/>
      <c r="AM37" s="1144"/>
      <c r="AN37" s="1145"/>
      <c r="AO37" s="303" t="s">
        <v>486</v>
      </c>
      <c r="AP37" s="303" t="s">
        <v>486</v>
      </c>
      <c r="AQ37" s="304">
        <v>154</v>
      </c>
      <c r="AR37" s="305" t="s">
        <v>486</v>
      </c>
    </row>
    <row r="38" spans="1:46" ht="27" customHeight="1" x14ac:dyDescent="0.15">
      <c r="A38" s="259"/>
      <c r="AK38" s="1146" t="s">
        <v>506</v>
      </c>
      <c r="AL38" s="1147"/>
      <c r="AM38" s="1147"/>
      <c r="AN38" s="1148"/>
      <c r="AO38" s="306">
        <v>106</v>
      </c>
      <c r="AP38" s="306">
        <v>4</v>
      </c>
      <c r="AQ38" s="307">
        <v>1</v>
      </c>
      <c r="AR38" s="295">
        <v>300</v>
      </c>
      <c r="AS38" s="302"/>
    </row>
    <row r="39" spans="1:46" x14ac:dyDescent="0.15">
      <c r="A39" s="259"/>
      <c r="AK39" s="1146" t="s">
        <v>507</v>
      </c>
      <c r="AL39" s="1147"/>
      <c r="AM39" s="1147"/>
      <c r="AN39" s="1148"/>
      <c r="AO39" s="303">
        <v>-17785</v>
      </c>
      <c r="AP39" s="303">
        <v>-741</v>
      </c>
      <c r="AQ39" s="304">
        <v>-2572</v>
      </c>
      <c r="AR39" s="305">
        <v>-71.2</v>
      </c>
      <c r="AS39" s="302"/>
    </row>
    <row r="40" spans="1:46" ht="27" customHeight="1" x14ac:dyDescent="0.15">
      <c r="A40" s="259"/>
      <c r="AK40" s="1143" t="s">
        <v>508</v>
      </c>
      <c r="AL40" s="1144"/>
      <c r="AM40" s="1144"/>
      <c r="AN40" s="1145"/>
      <c r="AO40" s="303">
        <v>-816989</v>
      </c>
      <c r="AP40" s="303">
        <v>-34026</v>
      </c>
      <c r="AQ40" s="304">
        <v>-30360</v>
      </c>
      <c r="AR40" s="305">
        <v>12.1</v>
      </c>
      <c r="AS40" s="302"/>
    </row>
    <row r="41" spans="1:46" x14ac:dyDescent="0.15">
      <c r="A41" s="259"/>
      <c r="AK41" s="1149" t="s">
        <v>287</v>
      </c>
      <c r="AL41" s="1150"/>
      <c r="AM41" s="1150"/>
      <c r="AN41" s="1151"/>
      <c r="AO41" s="303">
        <v>514853</v>
      </c>
      <c r="AP41" s="303">
        <v>21442</v>
      </c>
      <c r="AQ41" s="304">
        <v>16445</v>
      </c>
      <c r="AR41" s="305">
        <v>30.4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38" t="s">
        <v>478</v>
      </c>
      <c r="AN49" s="1140" t="s">
        <v>511</v>
      </c>
      <c r="AO49" s="1141"/>
      <c r="AP49" s="1141"/>
      <c r="AQ49" s="1141"/>
      <c r="AR49" s="1142"/>
    </row>
    <row r="50" spans="1:44" x14ac:dyDescent="0.15">
      <c r="A50" s="259"/>
      <c r="AK50" s="317"/>
      <c r="AL50" s="318"/>
      <c r="AM50" s="1139"/>
      <c r="AN50" s="319" t="s">
        <v>512</v>
      </c>
      <c r="AO50" s="320" t="s">
        <v>513</v>
      </c>
      <c r="AP50" s="321" t="s">
        <v>514</v>
      </c>
      <c r="AQ50" s="322" t="s">
        <v>515</v>
      </c>
      <c r="AR50" s="323" t="s">
        <v>516</v>
      </c>
    </row>
    <row r="51" spans="1:44" x14ac:dyDescent="0.15">
      <c r="A51" s="259"/>
      <c r="AK51" s="315" t="s">
        <v>517</v>
      </c>
      <c r="AL51" s="316"/>
      <c r="AM51" s="324">
        <v>1176751</v>
      </c>
      <c r="AN51" s="325">
        <v>46970</v>
      </c>
      <c r="AO51" s="326">
        <v>23.4</v>
      </c>
      <c r="AP51" s="327">
        <v>59119</v>
      </c>
      <c r="AQ51" s="328">
        <v>9.6999999999999993</v>
      </c>
      <c r="AR51" s="329">
        <v>13.7</v>
      </c>
    </row>
    <row r="52" spans="1:44" x14ac:dyDescent="0.15">
      <c r="A52" s="259"/>
      <c r="AK52" s="330"/>
      <c r="AL52" s="331" t="s">
        <v>518</v>
      </c>
      <c r="AM52" s="332">
        <v>672713</v>
      </c>
      <c r="AN52" s="333">
        <v>26852</v>
      </c>
      <c r="AO52" s="334">
        <v>22.9</v>
      </c>
      <c r="AP52" s="335">
        <v>29900</v>
      </c>
      <c r="AQ52" s="336">
        <v>-14.7</v>
      </c>
      <c r="AR52" s="337">
        <v>37.6</v>
      </c>
    </row>
    <row r="53" spans="1:44" x14ac:dyDescent="0.15">
      <c r="A53" s="259"/>
      <c r="AK53" s="315" t="s">
        <v>519</v>
      </c>
      <c r="AL53" s="316"/>
      <c r="AM53" s="324">
        <v>1038552</v>
      </c>
      <c r="AN53" s="325">
        <v>41952</v>
      </c>
      <c r="AO53" s="326">
        <v>-10.7</v>
      </c>
      <c r="AP53" s="327">
        <v>53895</v>
      </c>
      <c r="AQ53" s="328">
        <v>-8.8000000000000007</v>
      </c>
      <c r="AR53" s="329">
        <v>-1.9</v>
      </c>
    </row>
    <row r="54" spans="1:44" x14ac:dyDescent="0.15">
      <c r="A54" s="259"/>
      <c r="AK54" s="330"/>
      <c r="AL54" s="331" t="s">
        <v>518</v>
      </c>
      <c r="AM54" s="332">
        <v>439759</v>
      </c>
      <c r="AN54" s="333">
        <v>17764</v>
      </c>
      <c r="AO54" s="334">
        <v>-33.799999999999997</v>
      </c>
      <c r="AP54" s="335">
        <v>31224</v>
      </c>
      <c r="AQ54" s="336">
        <v>4.4000000000000004</v>
      </c>
      <c r="AR54" s="337">
        <v>-38.200000000000003</v>
      </c>
    </row>
    <row r="55" spans="1:44" x14ac:dyDescent="0.15">
      <c r="A55" s="259"/>
      <c r="AK55" s="315" t="s">
        <v>520</v>
      </c>
      <c r="AL55" s="316"/>
      <c r="AM55" s="324">
        <v>1393647</v>
      </c>
      <c r="AN55" s="325">
        <v>56795</v>
      </c>
      <c r="AO55" s="326">
        <v>35.4</v>
      </c>
      <c r="AP55" s="327">
        <v>56181</v>
      </c>
      <c r="AQ55" s="328">
        <v>4.2</v>
      </c>
      <c r="AR55" s="329">
        <v>31.2</v>
      </c>
    </row>
    <row r="56" spans="1:44" x14ac:dyDescent="0.15">
      <c r="A56" s="259"/>
      <c r="AK56" s="330"/>
      <c r="AL56" s="331" t="s">
        <v>518</v>
      </c>
      <c r="AM56" s="332">
        <v>525505</v>
      </c>
      <c r="AN56" s="333">
        <v>21416</v>
      </c>
      <c r="AO56" s="334">
        <v>20.6</v>
      </c>
      <c r="AP56" s="335">
        <v>32039</v>
      </c>
      <c r="AQ56" s="336">
        <v>2.6</v>
      </c>
      <c r="AR56" s="337">
        <v>18</v>
      </c>
    </row>
    <row r="57" spans="1:44" x14ac:dyDescent="0.15">
      <c r="A57" s="259"/>
      <c r="AK57" s="315" t="s">
        <v>521</v>
      </c>
      <c r="AL57" s="316"/>
      <c r="AM57" s="324">
        <v>907611</v>
      </c>
      <c r="AN57" s="325">
        <v>37379</v>
      </c>
      <c r="AO57" s="326">
        <v>-34.200000000000003</v>
      </c>
      <c r="AP57" s="327">
        <v>47730</v>
      </c>
      <c r="AQ57" s="328">
        <v>-15</v>
      </c>
      <c r="AR57" s="329">
        <v>-19.2</v>
      </c>
    </row>
    <row r="58" spans="1:44" x14ac:dyDescent="0.15">
      <c r="A58" s="259"/>
      <c r="AK58" s="330"/>
      <c r="AL58" s="331" t="s">
        <v>518</v>
      </c>
      <c r="AM58" s="332">
        <v>509843</v>
      </c>
      <c r="AN58" s="333">
        <v>20998</v>
      </c>
      <c r="AO58" s="334">
        <v>-2</v>
      </c>
      <c r="AP58" s="335">
        <v>26378</v>
      </c>
      <c r="AQ58" s="336">
        <v>-17.7</v>
      </c>
      <c r="AR58" s="337">
        <v>15.7</v>
      </c>
    </row>
    <row r="59" spans="1:44" x14ac:dyDescent="0.15">
      <c r="A59" s="259"/>
      <c r="AK59" s="315" t="s">
        <v>522</v>
      </c>
      <c r="AL59" s="316"/>
      <c r="AM59" s="324">
        <v>1290063</v>
      </c>
      <c r="AN59" s="325">
        <v>53728</v>
      </c>
      <c r="AO59" s="326">
        <v>43.7</v>
      </c>
      <c r="AP59" s="327">
        <v>61921</v>
      </c>
      <c r="AQ59" s="328">
        <v>29.7</v>
      </c>
      <c r="AR59" s="329">
        <v>14</v>
      </c>
    </row>
    <row r="60" spans="1:44" x14ac:dyDescent="0.15">
      <c r="A60" s="259"/>
      <c r="AK60" s="330"/>
      <c r="AL60" s="331" t="s">
        <v>518</v>
      </c>
      <c r="AM60" s="332">
        <v>651586</v>
      </c>
      <c r="AN60" s="333">
        <v>27137</v>
      </c>
      <c r="AO60" s="334">
        <v>29.2</v>
      </c>
      <c r="AP60" s="335">
        <v>34719</v>
      </c>
      <c r="AQ60" s="336">
        <v>31.6</v>
      </c>
      <c r="AR60" s="337">
        <v>-2.4</v>
      </c>
    </row>
    <row r="61" spans="1:44" x14ac:dyDescent="0.15">
      <c r="A61" s="259"/>
      <c r="AK61" s="315" t="s">
        <v>523</v>
      </c>
      <c r="AL61" s="338"/>
      <c r="AM61" s="324">
        <v>1161325</v>
      </c>
      <c r="AN61" s="325">
        <v>47365</v>
      </c>
      <c r="AO61" s="326">
        <v>11.5</v>
      </c>
      <c r="AP61" s="327">
        <v>55769</v>
      </c>
      <c r="AQ61" s="339">
        <v>4</v>
      </c>
      <c r="AR61" s="329">
        <v>7.5</v>
      </c>
    </row>
    <row r="62" spans="1:44" x14ac:dyDescent="0.15">
      <c r="A62" s="259"/>
      <c r="AK62" s="330"/>
      <c r="AL62" s="331" t="s">
        <v>518</v>
      </c>
      <c r="AM62" s="332">
        <v>559881</v>
      </c>
      <c r="AN62" s="333">
        <v>22833</v>
      </c>
      <c r="AO62" s="334">
        <v>7.4</v>
      </c>
      <c r="AP62" s="335">
        <v>30852</v>
      </c>
      <c r="AQ62" s="336">
        <v>1.2</v>
      </c>
      <c r="AR62" s="337">
        <v>6.2</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Sm8YNpWZIlgIKgRGUimBJ2jAhrLJo6Vt9xgFLDuJTqi0rnxzFGLyiEbCTV3sYTffLmkZ4D5ibo0bMoKXlul09A==" saltValue="SCYz0LL8gc/Njv3oixhUj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jf71mLxZX9+ZdL84uDv0tcGsqJGm8/DbOvgmSxXgWwrKCuBvwd++CbNIMLwzY55noDWzN/vCWZuzN+pBv9Q2HA==" saltValue="gt3dRexfgOdEaItg1rNTV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Qynhu83063T/FtQiKy1Yo67oihaMS5YOPkrVWeaV2QPVxD1l+KXxb74+gokbtbUKCZUm/ec62Rox4/qAOdb2Cg==" saltValue="ojNcvXgW95qsbBq5JjfjN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52" t="s">
        <v>3</v>
      </c>
      <c r="D47" s="1152"/>
      <c r="E47" s="1153"/>
      <c r="F47" s="11">
        <v>14.53</v>
      </c>
      <c r="G47" s="12">
        <v>16.739999999999998</v>
      </c>
      <c r="H47" s="12">
        <v>23.8</v>
      </c>
      <c r="I47" s="12">
        <v>26.51</v>
      </c>
      <c r="J47" s="13">
        <v>29.81</v>
      </c>
    </row>
    <row r="48" spans="2:10" ht="57.75" customHeight="1" x14ac:dyDescent="0.15">
      <c r="B48" s="14"/>
      <c r="C48" s="1154" t="s">
        <v>4</v>
      </c>
      <c r="D48" s="1154"/>
      <c r="E48" s="1155"/>
      <c r="F48" s="15">
        <v>11.95</v>
      </c>
      <c r="G48" s="16">
        <v>13.1</v>
      </c>
      <c r="H48" s="16">
        <v>10.93</v>
      </c>
      <c r="I48" s="16">
        <v>14.64</v>
      </c>
      <c r="J48" s="17">
        <v>15</v>
      </c>
    </row>
    <row r="49" spans="2:10" ht="57.75" customHeight="1" thickBot="1" x14ac:dyDescent="0.2">
      <c r="B49" s="18"/>
      <c r="C49" s="1156" t="s">
        <v>5</v>
      </c>
      <c r="D49" s="1156"/>
      <c r="E49" s="1157"/>
      <c r="F49" s="19" t="s">
        <v>530</v>
      </c>
      <c r="G49" s="20">
        <v>4.82</v>
      </c>
      <c r="H49" s="20">
        <v>6.24</v>
      </c>
      <c r="I49" s="20">
        <v>4.93</v>
      </c>
      <c r="J49" s="21">
        <v>4.12</v>
      </c>
    </row>
    <row r="50" spans="2:10" x14ac:dyDescent="0.15"/>
  </sheetData>
  <sheetProtection algorithmName="SHA-512" hashValue="OQoXURYbU/iPuu8su/sXzzUmfI4Z3CdHzSi/6Mz+pYAE7Nw7vHxtcF9Fueon5xzO9sZuEF8LpnqEsBNz0me+gQ==" saltValue="LhhEOkvfAB0Qcyiv2ErK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U5218</cp:lastModifiedBy>
  <cp:lastPrinted>2025-09-26T01:49:09Z</cp:lastPrinted>
  <dcterms:modified xsi:type="dcterms:W3CDTF">2025-09-26T01:49:28Z</dcterms:modified>
</cp:coreProperties>
</file>